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03" i="1" l="1"/>
  <c r="B204" i="1"/>
  <c r="B206" i="1"/>
  <c r="E28" i="1" l="1"/>
  <c r="R9" i="1" l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8" i="1"/>
  <c r="S8" i="1"/>
  <c r="C17" i="1"/>
  <c r="D17" i="1"/>
  <c r="F17" i="1"/>
  <c r="G17" i="1"/>
  <c r="I17" i="1"/>
  <c r="J17" i="1"/>
  <c r="L17" i="1"/>
  <c r="M17" i="1"/>
  <c r="O17" i="1"/>
  <c r="P17" i="1"/>
  <c r="N9" i="1"/>
  <c r="N10" i="1"/>
  <c r="N11" i="1"/>
  <c r="N12" i="1"/>
  <c r="N13" i="1"/>
  <c r="N14" i="1"/>
  <c r="N15" i="1"/>
  <c r="N16" i="1"/>
  <c r="K9" i="1"/>
  <c r="K10" i="1"/>
  <c r="K11" i="1"/>
  <c r="K12" i="1"/>
  <c r="K13" i="1"/>
  <c r="K14" i="1"/>
  <c r="K15" i="1"/>
  <c r="K16" i="1"/>
  <c r="H9" i="1"/>
  <c r="H10" i="1"/>
  <c r="H11" i="1"/>
  <c r="H12" i="1"/>
  <c r="H13" i="1"/>
  <c r="H14" i="1"/>
  <c r="H15" i="1"/>
  <c r="H16" i="1"/>
  <c r="E9" i="1"/>
  <c r="E10" i="1"/>
  <c r="E11" i="1"/>
  <c r="E12" i="1"/>
  <c r="E13" i="1"/>
  <c r="E14" i="1"/>
  <c r="E15" i="1"/>
  <c r="E16" i="1"/>
  <c r="B9" i="1"/>
  <c r="Q9" i="1" s="1"/>
  <c r="B10" i="1"/>
  <c r="Q10" i="1" s="1"/>
  <c r="B11" i="1"/>
  <c r="B12" i="1"/>
  <c r="B13" i="1"/>
  <c r="Q13" i="1" s="1"/>
  <c r="B14" i="1"/>
  <c r="Q14" i="1" s="1"/>
  <c r="B15" i="1"/>
  <c r="Q15" i="1" s="1"/>
  <c r="B16" i="1"/>
  <c r="Q16" i="1" s="1"/>
  <c r="Q11" i="1" l="1"/>
  <c r="Q12" i="1"/>
  <c r="S17" i="1"/>
  <c r="R17" i="1"/>
  <c r="P207" i="1"/>
  <c r="O207" i="1"/>
  <c r="M207" i="1"/>
  <c r="L207" i="1"/>
  <c r="J207" i="1"/>
  <c r="I207" i="1"/>
  <c r="G207" i="1"/>
  <c r="F207" i="1"/>
  <c r="D207" i="1"/>
  <c r="C207" i="1"/>
  <c r="S206" i="1"/>
  <c r="R206" i="1"/>
  <c r="N206" i="1"/>
  <c r="K206" i="1"/>
  <c r="H206" i="1"/>
  <c r="E206" i="1"/>
  <c r="S205" i="1"/>
  <c r="R205" i="1"/>
  <c r="N205" i="1"/>
  <c r="K205" i="1"/>
  <c r="H205" i="1"/>
  <c r="E205" i="1"/>
  <c r="B205" i="1"/>
  <c r="S204" i="1"/>
  <c r="R204" i="1"/>
  <c r="N204" i="1"/>
  <c r="K204" i="1"/>
  <c r="H204" i="1"/>
  <c r="E204" i="1"/>
  <c r="S203" i="1"/>
  <c r="R203" i="1"/>
  <c r="N203" i="1"/>
  <c r="K203" i="1"/>
  <c r="H203" i="1"/>
  <c r="E203" i="1"/>
  <c r="R44" i="1"/>
  <c r="S44" i="1"/>
  <c r="N44" i="1"/>
  <c r="K44" i="1"/>
  <c r="H44" i="1"/>
  <c r="E44" i="1"/>
  <c r="B44" i="1"/>
  <c r="E207" i="1" l="1"/>
  <c r="K207" i="1"/>
  <c r="Q203" i="1"/>
  <c r="Q204" i="1"/>
  <c r="Q206" i="1"/>
  <c r="N207" i="1"/>
  <c r="H207" i="1"/>
  <c r="R207" i="1"/>
  <c r="S207" i="1"/>
  <c r="Q205" i="1"/>
  <c r="B207" i="1"/>
  <c r="Q44" i="1"/>
  <c r="Q207" i="1" l="1"/>
  <c r="R153" i="1"/>
  <c r="S153" i="1"/>
  <c r="N153" i="1"/>
  <c r="K153" i="1"/>
  <c r="H153" i="1"/>
  <c r="E153" i="1"/>
  <c r="B153" i="1"/>
  <c r="R141" i="1"/>
  <c r="S141" i="1"/>
  <c r="N141" i="1"/>
  <c r="K141" i="1"/>
  <c r="H141" i="1"/>
  <c r="E141" i="1"/>
  <c r="B141" i="1"/>
  <c r="Q153" i="1" l="1"/>
  <c r="Q141" i="1"/>
  <c r="R162" i="1"/>
  <c r="S162" i="1"/>
  <c r="N162" i="1"/>
  <c r="K162" i="1"/>
  <c r="H162" i="1"/>
  <c r="E162" i="1"/>
  <c r="B162" i="1"/>
  <c r="Q162" i="1" l="1"/>
  <c r="R131" i="1"/>
  <c r="S131" i="1"/>
  <c r="N131" i="1" l="1"/>
  <c r="K131" i="1"/>
  <c r="H131" i="1"/>
  <c r="E131" i="1"/>
  <c r="B131" i="1"/>
  <c r="R90" i="1"/>
  <c r="S90" i="1"/>
  <c r="N90" i="1"/>
  <c r="K90" i="1"/>
  <c r="H90" i="1"/>
  <c r="E90" i="1"/>
  <c r="B90" i="1"/>
  <c r="P94" i="1"/>
  <c r="O94" i="1"/>
  <c r="M94" i="1"/>
  <c r="L94" i="1"/>
  <c r="J94" i="1"/>
  <c r="I94" i="1"/>
  <c r="G94" i="1"/>
  <c r="F94" i="1"/>
  <c r="D94" i="1"/>
  <c r="C94" i="1"/>
  <c r="S93" i="1"/>
  <c r="R93" i="1"/>
  <c r="N93" i="1"/>
  <c r="K93" i="1"/>
  <c r="H93" i="1"/>
  <c r="E93" i="1"/>
  <c r="B93" i="1"/>
  <c r="S92" i="1"/>
  <c r="R92" i="1"/>
  <c r="N92" i="1"/>
  <c r="K92" i="1"/>
  <c r="H92" i="1"/>
  <c r="E92" i="1"/>
  <c r="B92" i="1"/>
  <c r="S91" i="1"/>
  <c r="R91" i="1"/>
  <c r="N91" i="1"/>
  <c r="K91" i="1"/>
  <c r="H91" i="1"/>
  <c r="E91" i="1"/>
  <c r="B91" i="1"/>
  <c r="S89" i="1"/>
  <c r="R89" i="1"/>
  <c r="N89" i="1"/>
  <c r="K89" i="1"/>
  <c r="H89" i="1"/>
  <c r="E89" i="1"/>
  <c r="B89" i="1"/>
  <c r="Q131" i="1" l="1"/>
  <c r="Q90" i="1"/>
  <c r="S94" i="1"/>
  <c r="N94" i="1"/>
  <c r="E94" i="1"/>
  <c r="K94" i="1"/>
  <c r="H94" i="1"/>
  <c r="Q89" i="1"/>
  <c r="Q91" i="1"/>
  <c r="Q93" i="1"/>
  <c r="Q92" i="1"/>
  <c r="R94" i="1"/>
  <c r="B94" i="1"/>
  <c r="Q94" i="1" l="1"/>
  <c r="C198" i="1"/>
  <c r="D198" i="1"/>
  <c r="F198" i="1"/>
  <c r="G198" i="1"/>
  <c r="I198" i="1"/>
  <c r="J198" i="1"/>
  <c r="L198" i="1"/>
  <c r="M198" i="1"/>
  <c r="O198" i="1"/>
  <c r="P198" i="1"/>
  <c r="C186" i="1"/>
  <c r="D186" i="1"/>
  <c r="F186" i="1"/>
  <c r="G186" i="1"/>
  <c r="I186" i="1"/>
  <c r="J186" i="1"/>
  <c r="L186" i="1"/>
  <c r="M186" i="1"/>
  <c r="O186" i="1"/>
  <c r="P186" i="1"/>
  <c r="C176" i="1"/>
  <c r="D176" i="1"/>
  <c r="F176" i="1"/>
  <c r="G176" i="1"/>
  <c r="I176" i="1"/>
  <c r="J176" i="1"/>
  <c r="L176" i="1"/>
  <c r="M176" i="1"/>
  <c r="O176" i="1"/>
  <c r="P176" i="1"/>
  <c r="C167" i="1"/>
  <c r="D167" i="1"/>
  <c r="F167" i="1"/>
  <c r="G167" i="1"/>
  <c r="I167" i="1"/>
  <c r="J167" i="1"/>
  <c r="L167" i="1"/>
  <c r="M167" i="1"/>
  <c r="O167" i="1"/>
  <c r="P167" i="1"/>
  <c r="C155" i="1"/>
  <c r="D155" i="1"/>
  <c r="F155" i="1"/>
  <c r="G155" i="1"/>
  <c r="I155" i="1"/>
  <c r="J155" i="1"/>
  <c r="L155" i="1"/>
  <c r="M155" i="1"/>
  <c r="O155" i="1"/>
  <c r="P155" i="1"/>
  <c r="C143" i="1"/>
  <c r="D143" i="1"/>
  <c r="F143" i="1"/>
  <c r="G143" i="1"/>
  <c r="I143" i="1"/>
  <c r="J143" i="1"/>
  <c r="L143" i="1"/>
  <c r="M143" i="1"/>
  <c r="O143" i="1"/>
  <c r="P143" i="1"/>
  <c r="C135" i="1"/>
  <c r="D135" i="1"/>
  <c r="F135" i="1"/>
  <c r="G135" i="1"/>
  <c r="I135" i="1"/>
  <c r="J135" i="1"/>
  <c r="L135" i="1"/>
  <c r="M135" i="1"/>
  <c r="O135" i="1"/>
  <c r="P135" i="1"/>
  <c r="C30" i="1"/>
  <c r="H173" i="1" l="1"/>
  <c r="H174" i="1"/>
  <c r="H175" i="1"/>
  <c r="E122" i="1"/>
  <c r="R149" i="1" l="1"/>
  <c r="S149" i="1"/>
  <c r="R150" i="1"/>
  <c r="S150" i="1"/>
  <c r="R151" i="1"/>
  <c r="S151" i="1"/>
  <c r="R152" i="1"/>
  <c r="S152" i="1"/>
  <c r="R154" i="1"/>
  <c r="S154" i="1"/>
  <c r="R148" i="1"/>
  <c r="S148" i="1"/>
  <c r="R142" i="1"/>
  <c r="S142" i="1"/>
  <c r="R140" i="1"/>
  <c r="S140" i="1"/>
  <c r="R132" i="1"/>
  <c r="S132" i="1"/>
  <c r="R133" i="1"/>
  <c r="S133" i="1"/>
  <c r="R134" i="1"/>
  <c r="S134" i="1"/>
  <c r="R130" i="1"/>
  <c r="S130" i="1"/>
  <c r="R123" i="1"/>
  <c r="S123" i="1"/>
  <c r="R124" i="1"/>
  <c r="S124" i="1"/>
  <c r="R122" i="1"/>
  <c r="S122" i="1"/>
  <c r="C125" i="1"/>
  <c r="D125" i="1"/>
  <c r="F125" i="1"/>
  <c r="G125" i="1"/>
  <c r="I125" i="1"/>
  <c r="J125" i="1"/>
  <c r="L125" i="1"/>
  <c r="M125" i="1"/>
  <c r="O125" i="1"/>
  <c r="P125" i="1"/>
  <c r="R116" i="1"/>
  <c r="S116" i="1"/>
  <c r="R115" i="1"/>
  <c r="S115" i="1"/>
  <c r="C117" i="1"/>
  <c r="D117" i="1"/>
  <c r="F117" i="1"/>
  <c r="G117" i="1"/>
  <c r="I117" i="1"/>
  <c r="J117" i="1"/>
  <c r="L117" i="1"/>
  <c r="M117" i="1"/>
  <c r="O117" i="1"/>
  <c r="P117" i="1"/>
  <c r="R107" i="1"/>
  <c r="S107" i="1"/>
  <c r="R108" i="1"/>
  <c r="S108" i="1"/>
  <c r="R109" i="1"/>
  <c r="S109" i="1"/>
  <c r="R106" i="1"/>
  <c r="S106" i="1"/>
  <c r="C110" i="1"/>
  <c r="D110" i="1"/>
  <c r="F110" i="1"/>
  <c r="G110" i="1"/>
  <c r="I110" i="1"/>
  <c r="J110" i="1"/>
  <c r="L110" i="1"/>
  <c r="M110" i="1"/>
  <c r="O110" i="1"/>
  <c r="P110" i="1"/>
  <c r="R100" i="1"/>
  <c r="S100" i="1"/>
  <c r="R99" i="1"/>
  <c r="S99" i="1"/>
  <c r="C101" i="1"/>
  <c r="D101" i="1"/>
  <c r="F101" i="1"/>
  <c r="G101" i="1"/>
  <c r="I101" i="1"/>
  <c r="J101" i="1"/>
  <c r="L101" i="1"/>
  <c r="M101" i="1"/>
  <c r="O101" i="1"/>
  <c r="P101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74" i="1"/>
  <c r="S74" i="1"/>
  <c r="C83" i="1"/>
  <c r="D83" i="1"/>
  <c r="F83" i="1"/>
  <c r="G83" i="1"/>
  <c r="I83" i="1"/>
  <c r="J83" i="1"/>
  <c r="L83" i="1"/>
  <c r="M83" i="1"/>
  <c r="O83" i="1"/>
  <c r="P83" i="1"/>
  <c r="R63" i="1"/>
  <c r="S63" i="1"/>
  <c r="R64" i="1"/>
  <c r="S64" i="1"/>
  <c r="R65" i="1"/>
  <c r="S65" i="1"/>
  <c r="R66" i="1"/>
  <c r="S66" i="1"/>
  <c r="R67" i="1"/>
  <c r="S67" i="1"/>
  <c r="R68" i="1"/>
  <c r="S68" i="1"/>
  <c r="R62" i="1"/>
  <c r="S62" i="1"/>
  <c r="C69" i="1"/>
  <c r="D69" i="1"/>
  <c r="F69" i="1"/>
  <c r="G69" i="1"/>
  <c r="I69" i="1"/>
  <c r="J69" i="1"/>
  <c r="L69" i="1"/>
  <c r="M69" i="1"/>
  <c r="O69" i="1"/>
  <c r="P69" i="1"/>
  <c r="R55" i="1"/>
  <c r="S55" i="1"/>
  <c r="R56" i="1"/>
  <c r="S56" i="1"/>
  <c r="R54" i="1"/>
  <c r="S54" i="1"/>
  <c r="C57" i="1"/>
  <c r="D57" i="1"/>
  <c r="F57" i="1"/>
  <c r="G57" i="1"/>
  <c r="I57" i="1"/>
  <c r="J57" i="1"/>
  <c r="L57" i="1"/>
  <c r="M57" i="1"/>
  <c r="O57" i="1"/>
  <c r="P57" i="1"/>
  <c r="R43" i="1"/>
  <c r="S43" i="1"/>
  <c r="R45" i="1"/>
  <c r="S45" i="1"/>
  <c r="R46" i="1"/>
  <c r="S46" i="1"/>
  <c r="R47" i="1"/>
  <c r="S47" i="1"/>
  <c r="R48" i="1"/>
  <c r="S48" i="1"/>
  <c r="R42" i="1"/>
  <c r="S42" i="1"/>
  <c r="C49" i="1"/>
  <c r="D49" i="1"/>
  <c r="F49" i="1"/>
  <c r="G49" i="1"/>
  <c r="I49" i="1"/>
  <c r="J49" i="1"/>
  <c r="L49" i="1"/>
  <c r="M49" i="1"/>
  <c r="O49" i="1"/>
  <c r="P49" i="1"/>
  <c r="R36" i="1"/>
  <c r="S36" i="1"/>
  <c r="R35" i="1"/>
  <c r="S35" i="1"/>
  <c r="C37" i="1"/>
  <c r="D37" i="1"/>
  <c r="F37" i="1"/>
  <c r="G37" i="1"/>
  <c r="I37" i="1"/>
  <c r="J37" i="1"/>
  <c r="L37" i="1"/>
  <c r="M37" i="1"/>
  <c r="O37" i="1"/>
  <c r="P37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22" i="1"/>
  <c r="S22" i="1"/>
  <c r="D30" i="1"/>
  <c r="F30" i="1"/>
  <c r="G30" i="1"/>
  <c r="G209" i="1" s="1"/>
  <c r="I30" i="1"/>
  <c r="J30" i="1"/>
  <c r="J209" i="1" s="1"/>
  <c r="L30" i="1"/>
  <c r="M30" i="1"/>
  <c r="O30" i="1"/>
  <c r="P30" i="1"/>
  <c r="P209" i="1" s="1"/>
  <c r="O209" i="1" l="1"/>
  <c r="M209" i="1"/>
  <c r="D209" i="1"/>
  <c r="C209" i="1"/>
  <c r="L209" i="1"/>
  <c r="I209" i="1"/>
  <c r="F209" i="1"/>
  <c r="R143" i="1"/>
  <c r="R117" i="1"/>
  <c r="S143" i="1"/>
  <c r="S155" i="1"/>
  <c r="R155" i="1"/>
  <c r="R135" i="1"/>
  <c r="S135" i="1"/>
  <c r="R125" i="1"/>
  <c r="S117" i="1"/>
  <c r="S110" i="1"/>
  <c r="R110" i="1"/>
  <c r="S101" i="1"/>
  <c r="R101" i="1"/>
  <c r="S83" i="1"/>
  <c r="R83" i="1"/>
  <c r="S69" i="1"/>
  <c r="R69" i="1"/>
  <c r="S57" i="1"/>
  <c r="R57" i="1"/>
  <c r="S49" i="1"/>
  <c r="R49" i="1"/>
  <c r="S37" i="1"/>
  <c r="R37" i="1"/>
  <c r="S30" i="1"/>
  <c r="R30" i="1"/>
  <c r="S125" i="1"/>
  <c r="N124" i="1"/>
  <c r="K124" i="1"/>
  <c r="H124" i="1"/>
  <c r="E124" i="1"/>
  <c r="B124" i="1"/>
  <c r="N109" i="1"/>
  <c r="K109" i="1"/>
  <c r="H109" i="1"/>
  <c r="E109" i="1"/>
  <c r="B109" i="1"/>
  <c r="N82" i="1"/>
  <c r="K82" i="1"/>
  <c r="H82" i="1"/>
  <c r="E82" i="1"/>
  <c r="B82" i="1"/>
  <c r="N68" i="1"/>
  <c r="K68" i="1"/>
  <c r="H68" i="1"/>
  <c r="E68" i="1"/>
  <c r="B68" i="1"/>
  <c r="N29" i="1"/>
  <c r="K29" i="1"/>
  <c r="H29" i="1"/>
  <c r="E29" i="1"/>
  <c r="B29" i="1"/>
  <c r="Q109" i="1" l="1"/>
  <c r="Q68" i="1"/>
  <c r="Q29" i="1"/>
  <c r="Q82" i="1"/>
  <c r="Q124" i="1"/>
  <c r="B8" i="1" l="1"/>
  <c r="E8" i="1"/>
  <c r="E17" i="1" s="1"/>
  <c r="B17" i="1" l="1"/>
  <c r="R164" i="1"/>
  <c r="S164" i="1"/>
  <c r="N164" i="1"/>
  <c r="K164" i="1"/>
  <c r="H164" i="1"/>
  <c r="E164" i="1"/>
  <c r="B164" i="1"/>
  <c r="N27" i="1"/>
  <c r="K27" i="1"/>
  <c r="H27" i="1"/>
  <c r="E27" i="1"/>
  <c r="B27" i="1"/>
  <c r="N23" i="1"/>
  <c r="K23" i="1"/>
  <c r="H23" i="1"/>
  <c r="E23" i="1"/>
  <c r="B23" i="1"/>
  <c r="Q23" i="1" l="1"/>
  <c r="Q27" i="1"/>
  <c r="Q164" i="1"/>
  <c r="K197" i="1"/>
  <c r="K183" i="1"/>
  <c r="R165" i="1" l="1"/>
  <c r="S165" i="1"/>
  <c r="N165" i="1"/>
  <c r="K165" i="1"/>
  <c r="H165" i="1"/>
  <c r="E165" i="1"/>
  <c r="B165" i="1"/>
  <c r="N75" i="1"/>
  <c r="K75" i="1"/>
  <c r="H75" i="1"/>
  <c r="E75" i="1"/>
  <c r="B75" i="1"/>
  <c r="N25" i="1"/>
  <c r="K25" i="1"/>
  <c r="H25" i="1"/>
  <c r="E25" i="1"/>
  <c r="B25" i="1"/>
  <c r="Q75" i="1" l="1"/>
  <c r="Q25" i="1"/>
  <c r="Q165" i="1"/>
  <c r="R192" i="1" l="1"/>
  <c r="S192" i="1"/>
  <c r="R193" i="1"/>
  <c r="S193" i="1"/>
  <c r="R194" i="1"/>
  <c r="S194" i="1"/>
  <c r="R195" i="1"/>
  <c r="S195" i="1"/>
  <c r="R196" i="1"/>
  <c r="S196" i="1"/>
  <c r="R197" i="1"/>
  <c r="S197" i="1"/>
  <c r="B192" i="1"/>
  <c r="B193" i="1"/>
  <c r="B194" i="1"/>
  <c r="B195" i="1"/>
  <c r="B196" i="1"/>
  <c r="B197" i="1"/>
  <c r="R182" i="1"/>
  <c r="S182" i="1"/>
  <c r="R183" i="1"/>
  <c r="S183" i="1"/>
  <c r="R184" i="1"/>
  <c r="S184" i="1"/>
  <c r="R185" i="1"/>
  <c r="S185" i="1"/>
  <c r="B182" i="1"/>
  <c r="B183" i="1"/>
  <c r="B184" i="1"/>
  <c r="B185" i="1"/>
  <c r="R172" i="1"/>
  <c r="S172" i="1"/>
  <c r="R173" i="1"/>
  <c r="S173" i="1"/>
  <c r="R174" i="1"/>
  <c r="S174" i="1"/>
  <c r="R175" i="1"/>
  <c r="S175" i="1"/>
  <c r="B172" i="1"/>
  <c r="B173" i="1"/>
  <c r="B174" i="1"/>
  <c r="B175" i="1"/>
  <c r="R161" i="1"/>
  <c r="S161" i="1"/>
  <c r="R163" i="1"/>
  <c r="S163" i="1"/>
  <c r="R166" i="1"/>
  <c r="S166" i="1"/>
  <c r="R160" i="1"/>
  <c r="S160" i="1"/>
  <c r="B161" i="1"/>
  <c r="B163" i="1"/>
  <c r="B166" i="1"/>
  <c r="B160" i="1"/>
  <c r="B149" i="1"/>
  <c r="B150" i="1"/>
  <c r="B151" i="1"/>
  <c r="B152" i="1"/>
  <c r="B154" i="1"/>
  <c r="B148" i="1"/>
  <c r="B142" i="1"/>
  <c r="B140" i="1"/>
  <c r="B132" i="1"/>
  <c r="B133" i="1"/>
  <c r="B134" i="1"/>
  <c r="B130" i="1"/>
  <c r="B123" i="1"/>
  <c r="B122" i="1"/>
  <c r="B116" i="1"/>
  <c r="B115" i="1"/>
  <c r="B106" i="1"/>
  <c r="B107" i="1"/>
  <c r="B108" i="1"/>
  <c r="B99" i="1"/>
  <c r="B100" i="1"/>
  <c r="B74" i="1"/>
  <c r="B76" i="1"/>
  <c r="B77" i="1"/>
  <c r="B78" i="1"/>
  <c r="B79" i="1"/>
  <c r="B80" i="1"/>
  <c r="B81" i="1"/>
  <c r="B64" i="1"/>
  <c r="B66" i="1"/>
  <c r="B63" i="1"/>
  <c r="B65" i="1"/>
  <c r="B67" i="1"/>
  <c r="B62" i="1"/>
  <c r="B55" i="1"/>
  <c r="B56" i="1"/>
  <c r="B54" i="1"/>
  <c r="B43" i="1"/>
  <c r="B45" i="1"/>
  <c r="B47" i="1"/>
  <c r="B46" i="1"/>
  <c r="B48" i="1"/>
  <c r="B42" i="1"/>
  <c r="B36" i="1"/>
  <c r="B35" i="1"/>
  <c r="B22" i="1"/>
  <c r="B24" i="1"/>
  <c r="B26" i="1"/>
  <c r="B28" i="1"/>
  <c r="S167" i="1" l="1"/>
  <c r="S176" i="1"/>
  <c r="B143" i="1"/>
  <c r="R167" i="1"/>
  <c r="B155" i="1"/>
  <c r="S198" i="1"/>
  <c r="B198" i="1"/>
  <c r="R198" i="1"/>
  <c r="S186" i="1"/>
  <c r="B186" i="1"/>
  <c r="R186" i="1"/>
  <c r="B176" i="1"/>
  <c r="R176" i="1"/>
  <c r="B167" i="1"/>
  <c r="B135" i="1"/>
  <c r="B125" i="1"/>
  <c r="B117" i="1"/>
  <c r="B110" i="1"/>
  <c r="B101" i="1"/>
  <c r="B83" i="1"/>
  <c r="B69" i="1"/>
  <c r="B57" i="1"/>
  <c r="B49" i="1"/>
  <c r="B37" i="1"/>
  <c r="B30" i="1"/>
  <c r="S209" i="1" l="1"/>
  <c r="R209" i="1"/>
  <c r="B209" i="1"/>
  <c r="K122" i="1"/>
  <c r="K106" i="1" l="1"/>
  <c r="N192" i="1" l="1"/>
  <c r="N193" i="1"/>
  <c r="N194" i="1"/>
  <c r="N195" i="1"/>
  <c r="N196" i="1"/>
  <c r="N197" i="1"/>
  <c r="K192" i="1"/>
  <c r="K193" i="1"/>
  <c r="K194" i="1"/>
  <c r="K195" i="1"/>
  <c r="K196" i="1"/>
  <c r="H192" i="1"/>
  <c r="H193" i="1"/>
  <c r="H194" i="1"/>
  <c r="H195" i="1"/>
  <c r="H196" i="1"/>
  <c r="H197" i="1"/>
  <c r="E192" i="1"/>
  <c r="E193" i="1"/>
  <c r="E194" i="1"/>
  <c r="E195" i="1"/>
  <c r="E196" i="1"/>
  <c r="E197" i="1"/>
  <c r="N182" i="1"/>
  <c r="N183" i="1"/>
  <c r="N184" i="1"/>
  <c r="N185" i="1"/>
  <c r="K182" i="1"/>
  <c r="K184" i="1"/>
  <c r="K185" i="1"/>
  <c r="H182" i="1"/>
  <c r="H183" i="1"/>
  <c r="H184" i="1"/>
  <c r="H185" i="1"/>
  <c r="E182" i="1"/>
  <c r="E183" i="1"/>
  <c r="E184" i="1"/>
  <c r="E185" i="1"/>
  <c r="N172" i="1"/>
  <c r="N173" i="1"/>
  <c r="N174" i="1"/>
  <c r="N175" i="1"/>
  <c r="K172" i="1"/>
  <c r="K173" i="1"/>
  <c r="K174" i="1"/>
  <c r="K175" i="1"/>
  <c r="H172" i="1"/>
  <c r="H176" i="1" s="1"/>
  <c r="E172" i="1"/>
  <c r="E173" i="1"/>
  <c r="E174" i="1"/>
  <c r="E175" i="1"/>
  <c r="E176" i="1" l="1"/>
  <c r="K186" i="1"/>
  <c r="N186" i="1"/>
  <c r="E198" i="1"/>
  <c r="H198" i="1"/>
  <c r="K176" i="1"/>
  <c r="N176" i="1"/>
  <c r="E186" i="1"/>
  <c r="H186" i="1"/>
  <c r="K198" i="1"/>
  <c r="N198" i="1"/>
  <c r="Q174" i="1"/>
  <c r="Q172" i="1"/>
  <c r="Q184" i="1"/>
  <c r="Q182" i="1"/>
  <c r="Q197" i="1"/>
  <c r="Q195" i="1"/>
  <c r="Q193" i="1"/>
  <c r="Q175" i="1"/>
  <c r="Q173" i="1"/>
  <c r="Q185" i="1"/>
  <c r="Q183" i="1"/>
  <c r="Q196" i="1"/>
  <c r="Q194" i="1"/>
  <c r="Q192" i="1"/>
  <c r="N161" i="1"/>
  <c r="N163" i="1"/>
  <c r="N166" i="1"/>
  <c r="N160" i="1"/>
  <c r="K161" i="1"/>
  <c r="K163" i="1"/>
  <c r="K166" i="1"/>
  <c r="K160" i="1"/>
  <c r="H161" i="1"/>
  <c r="H163" i="1"/>
  <c r="H166" i="1"/>
  <c r="H160" i="1"/>
  <c r="E161" i="1"/>
  <c r="E163" i="1"/>
  <c r="E166" i="1"/>
  <c r="E160" i="1"/>
  <c r="N149" i="1"/>
  <c r="N150" i="1"/>
  <c r="N151" i="1"/>
  <c r="N152" i="1"/>
  <c r="N154" i="1"/>
  <c r="N148" i="1"/>
  <c r="K149" i="1"/>
  <c r="K150" i="1"/>
  <c r="K151" i="1"/>
  <c r="K152" i="1"/>
  <c r="K154" i="1"/>
  <c r="K148" i="1"/>
  <c r="H149" i="1"/>
  <c r="H150" i="1"/>
  <c r="H151" i="1"/>
  <c r="H152" i="1"/>
  <c r="H154" i="1"/>
  <c r="H148" i="1"/>
  <c r="E149" i="1"/>
  <c r="Q149" i="1" s="1"/>
  <c r="E150" i="1"/>
  <c r="E151" i="1"/>
  <c r="E152" i="1"/>
  <c r="Q152" i="1" s="1"/>
  <c r="E154" i="1"/>
  <c r="E148" i="1"/>
  <c r="N142" i="1"/>
  <c r="N140" i="1"/>
  <c r="K142" i="1"/>
  <c r="K140" i="1"/>
  <c r="H142" i="1"/>
  <c r="H140" i="1"/>
  <c r="E142" i="1"/>
  <c r="Q142" i="1" s="1"/>
  <c r="E140" i="1"/>
  <c r="N132" i="1"/>
  <c r="N133" i="1"/>
  <c r="N134" i="1"/>
  <c r="N130" i="1"/>
  <c r="K132" i="1"/>
  <c r="K133" i="1"/>
  <c r="K134" i="1"/>
  <c r="K130" i="1"/>
  <c r="H132" i="1"/>
  <c r="H133" i="1"/>
  <c r="H134" i="1"/>
  <c r="H130" i="1"/>
  <c r="E132" i="1"/>
  <c r="E133" i="1"/>
  <c r="E134" i="1"/>
  <c r="E130" i="1"/>
  <c r="N123" i="1"/>
  <c r="N122" i="1"/>
  <c r="K123" i="1"/>
  <c r="K125" i="1" s="1"/>
  <c r="H123" i="1"/>
  <c r="H122" i="1"/>
  <c r="E123" i="1"/>
  <c r="N116" i="1"/>
  <c r="N115" i="1"/>
  <c r="K116" i="1"/>
  <c r="K115" i="1"/>
  <c r="H116" i="1"/>
  <c r="H115" i="1"/>
  <c r="E116" i="1"/>
  <c r="Q116" i="1" s="1"/>
  <c r="E115" i="1"/>
  <c r="N106" i="1"/>
  <c r="N107" i="1"/>
  <c r="N108" i="1"/>
  <c r="K107" i="1"/>
  <c r="K108" i="1"/>
  <c r="H106" i="1"/>
  <c r="H107" i="1"/>
  <c r="H108" i="1"/>
  <c r="E106" i="1"/>
  <c r="E107" i="1"/>
  <c r="E108" i="1"/>
  <c r="N99" i="1"/>
  <c r="N100" i="1"/>
  <c r="K99" i="1"/>
  <c r="K100" i="1"/>
  <c r="H99" i="1"/>
  <c r="H100" i="1"/>
  <c r="E99" i="1"/>
  <c r="E100" i="1"/>
  <c r="N74" i="1"/>
  <c r="N76" i="1"/>
  <c r="N77" i="1"/>
  <c r="N78" i="1"/>
  <c r="N79" i="1"/>
  <c r="N80" i="1"/>
  <c r="N81" i="1"/>
  <c r="K74" i="1"/>
  <c r="K76" i="1"/>
  <c r="K77" i="1"/>
  <c r="K78" i="1"/>
  <c r="K79" i="1"/>
  <c r="K80" i="1"/>
  <c r="K81" i="1"/>
  <c r="H74" i="1"/>
  <c r="H76" i="1"/>
  <c r="H77" i="1"/>
  <c r="H78" i="1"/>
  <c r="H79" i="1"/>
  <c r="H80" i="1"/>
  <c r="H81" i="1"/>
  <c r="E74" i="1"/>
  <c r="E76" i="1"/>
  <c r="E77" i="1"/>
  <c r="E78" i="1"/>
  <c r="E79" i="1"/>
  <c r="E80" i="1"/>
  <c r="E81" i="1"/>
  <c r="N64" i="1"/>
  <c r="N66" i="1"/>
  <c r="N63" i="1"/>
  <c r="N65" i="1"/>
  <c r="N67" i="1"/>
  <c r="N62" i="1"/>
  <c r="K64" i="1"/>
  <c r="K66" i="1"/>
  <c r="K63" i="1"/>
  <c r="K65" i="1"/>
  <c r="K67" i="1"/>
  <c r="K62" i="1"/>
  <c r="H64" i="1"/>
  <c r="H66" i="1"/>
  <c r="H63" i="1"/>
  <c r="H65" i="1"/>
  <c r="H67" i="1"/>
  <c r="H62" i="1"/>
  <c r="E64" i="1"/>
  <c r="E66" i="1"/>
  <c r="E63" i="1"/>
  <c r="Q63" i="1" s="1"/>
  <c r="E65" i="1"/>
  <c r="E67" i="1"/>
  <c r="E62" i="1"/>
  <c r="N55" i="1"/>
  <c r="N56" i="1"/>
  <c r="N54" i="1"/>
  <c r="K55" i="1"/>
  <c r="K56" i="1"/>
  <c r="K54" i="1"/>
  <c r="H55" i="1"/>
  <c r="H56" i="1"/>
  <c r="H54" i="1"/>
  <c r="E55" i="1"/>
  <c r="E56" i="1"/>
  <c r="E54" i="1"/>
  <c r="N43" i="1"/>
  <c r="N45" i="1"/>
  <c r="N47" i="1"/>
  <c r="N46" i="1"/>
  <c r="N48" i="1"/>
  <c r="N42" i="1"/>
  <c r="K43" i="1"/>
  <c r="K45" i="1"/>
  <c r="K47" i="1"/>
  <c r="K46" i="1"/>
  <c r="K48" i="1"/>
  <c r="K42" i="1"/>
  <c r="H43" i="1"/>
  <c r="H45" i="1"/>
  <c r="H47" i="1"/>
  <c r="H46" i="1"/>
  <c r="H48" i="1"/>
  <c r="H42" i="1"/>
  <c r="E43" i="1"/>
  <c r="E45" i="1"/>
  <c r="E47" i="1"/>
  <c r="E46" i="1"/>
  <c r="E48" i="1"/>
  <c r="E42" i="1"/>
  <c r="N36" i="1"/>
  <c r="N35" i="1"/>
  <c r="K36" i="1"/>
  <c r="K35" i="1"/>
  <c r="H36" i="1"/>
  <c r="H35" i="1"/>
  <c r="E36" i="1"/>
  <c r="E35" i="1"/>
  <c r="N22" i="1"/>
  <c r="N24" i="1"/>
  <c r="N26" i="1"/>
  <c r="N28" i="1"/>
  <c r="K22" i="1"/>
  <c r="K24" i="1"/>
  <c r="K26" i="1"/>
  <c r="K28" i="1"/>
  <c r="H22" i="1"/>
  <c r="H24" i="1"/>
  <c r="H26" i="1"/>
  <c r="H28" i="1"/>
  <c r="E22" i="1"/>
  <c r="E24" i="1"/>
  <c r="E26" i="1"/>
  <c r="N8" i="1"/>
  <c r="N17" i="1" s="1"/>
  <c r="K8" i="1"/>
  <c r="K17" i="1" s="1"/>
  <c r="H8" i="1"/>
  <c r="H17" i="1" l="1"/>
  <c r="Q8" i="1"/>
  <c r="Q17" i="1" s="1"/>
  <c r="Q46" i="1"/>
  <c r="Q43" i="1"/>
  <c r="Q48" i="1"/>
  <c r="Q150" i="1"/>
  <c r="Q78" i="1"/>
  <c r="K110" i="1"/>
  <c r="H117" i="1"/>
  <c r="K117" i="1"/>
  <c r="N117" i="1"/>
  <c r="N125" i="1"/>
  <c r="E143" i="1"/>
  <c r="K143" i="1"/>
  <c r="N143" i="1"/>
  <c r="H155" i="1"/>
  <c r="K155" i="1"/>
  <c r="N155" i="1"/>
  <c r="E167" i="1"/>
  <c r="H143" i="1"/>
  <c r="Q134" i="1"/>
  <c r="N135" i="1"/>
  <c r="Q79" i="1"/>
  <c r="Q77" i="1"/>
  <c r="Q67" i="1"/>
  <c r="Q36" i="1"/>
  <c r="E155" i="1"/>
  <c r="H135" i="1"/>
  <c r="H37" i="1"/>
  <c r="K37" i="1"/>
  <c r="N37" i="1"/>
  <c r="K167" i="1"/>
  <c r="N49" i="1"/>
  <c r="Q55" i="1"/>
  <c r="N57" i="1"/>
  <c r="N69" i="1"/>
  <c r="Q76" i="1"/>
  <c r="Q66" i="1"/>
  <c r="Q47" i="1"/>
  <c r="K135" i="1"/>
  <c r="E135" i="1"/>
  <c r="Q65" i="1"/>
  <c r="H167" i="1"/>
  <c r="N167" i="1"/>
  <c r="N83" i="1"/>
  <c r="Q108" i="1"/>
  <c r="H110" i="1"/>
  <c r="N110" i="1"/>
  <c r="H125" i="1"/>
  <c r="N101" i="1"/>
  <c r="E125" i="1"/>
  <c r="Q123" i="1"/>
  <c r="Q81" i="1"/>
  <c r="Q80" i="1"/>
  <c r="Q45" i="1"/>
  <c r="Q26" i="1"/>
  <c r="Q198" i="1"/>
  <c r="Q186" i="1"/>
  <c r="Q176" i="1"/>
  <c r="Q154" i="1"/>
  <c r="Q151" i="1"/>
  <c r="Q133" i="1"/>
  <c r="Q132" i="1"/>
  <c r="E117" i="1"/>
  <c r="Q107" i="1"/>
  <c r="E110" i="1"/>
  <c r="K101" i="1"/>
  <c r="H101" i="1"/>
  <c r="E101" i="1"/>
  <c r="Q100" i="1"/>
  <c r="K83" i="1"/>
  <c r="H83" i="1"/>
  <c r="E83" i="1"/>
  <c r="K69" i="1"/>
  <c r="Q64" i="1"/>
  <c r="H69" i="1"/>
  <c r="E69" i="1"/>
  <c r="K57" i="1"/>
  <c r="Q56" i="1"/>
  <c r="H57" i="1"/>
  <c r="E57" i="1"/>
  <c r="K49" i="1"/>
  <c r="H49" i="1"/>
  <c r="E49" i="1"/>
  <c r="E37" i="1"/>
  <c r="Q28" i="1"/>
  <c r="Q24" i="1"/>
  <c r="E30" i="1"/>
  <c r="K30" i="1"/>
  <c r="H30" i="1"/>
  <c r="N30" i="1"/>
  <c r="Q148" i="1"/>
  <c r="Q140" i="1"/>
  <c r="Q143" i="1" s="1"/>
  <c r="Q115" i="1"/>
  <c r="Q62" i="1"/>
  <c r="Q42" i="1"/>
  <c r="Q106" i="1"/>
  <c r="Q122" i="1"/>
  <c r="Q166" i="1"/>
  <c r="Q35" i="1"/>
  <c r="Q22" i="1"/>
  <c r="Q54" i="1"/>
  <c r="Q99" i="1"/>
  <c r="Q74" i="1"/>
  <c r="Q130" i="1"/>
  <c r="Q160" i="1"/>
  <c r="Q163" i="1"/>
  <c r="Q161" i="1"/>
  <c r="N209" i="1" l="1"/>
  <c r="K209" i="1"/>
  <c r="E209" i="1"/>
  <c r="H209" i="1"/>
  <c r="Q117" i="1"/>
  <c r="Q37" i="1"/>
  <c r="Q125" i="1"/>
  <c r="Q110" i="1"/>
  <c r="Q167" i="1"/>
  <c r="Q155" i="1"/>
  <c r="Q135" i="1"/>
  <c r="Q101" i="1"/>
  <c r="Q83" i="1"/>
  <c r="Q69" i="1"/>
  <c r="Q57" i="1"/>
  <c r="Q49" i="1"/>
  <c r="Q30" i="1"/>
  <c r="Q209" i="1" l="1"/>
</calcChain>
</file>

<file path=xl/sharedStrings.xml><?xml version="1.0" encoding="utf-8"?>
<sst xmlns="http://schemas.openxmlformats.org/spreadsheetml/2006/main" count="628" uniqueCount="117">
  <si>
    <t>ОЧНАЯ ФОРМА ОБУЧЕНИЯ</t>
  </si>
  <si>
    <t>Направление (специальность)</t>
  </si>
  <si>
    <t>1 курс</t>
  </si>
  <si>
    <t>2 курс</t>
  </si>
  <si>
    <t>3 курс</t>
  </si>
  <si>
    <t>4 курс</t>
  </si>
  <si>
    <t>5 курс</t>
  </si>
  <si>
    <t>всего</t>
  </si>
  <si>
    <t>из них бюджет</t>
  </si>
  <si>
    <t>из них платно</t>
  </si>
  <si>
    <t>Физический факультет</t>
  </si>
  <si>
    <t>03.03.02 Физика</t>
  </si>
  <si>
    <t>03.03.03 Радиофизика</t>
  </si>
  <si>
    <t>11.03.04 Электроника и наноэлектроника</t>
  </si>
  <si>
    <t>ВСЕГО</t>
  </si>
  <si>
    <t>01.03.02 Прикладная математика и информатика</t>
  </si>
  <si>
    <t>02.03.02 Фундаментальная информатика и информационные технологии</t>
  </si>
  <si>
    <t>02.03.03 Математическое обеспечение и администрирование информационных систем</t>
  </si>
  <si>
    <t>09.03.03 Прикладная информатика</t>
  </si>
  <si>
    <t>10.03.01 Информационная безопасность</t>
  </si>
  <si>
    <t>38.03.01 Экономика</t>
  </si>
  <si>
    <t>Химический факультет</t>
  </si>
  <si>
    <t>04.03.01 Химия</t>
  </si>
  <si>
    <t>04.04.01 Химия</t>
  </si>
  <si>
    <t>Биолого-почвенный факультет</t>
  </si>
  <si>
    <t>05.04.06 Экология и природопользование</t>
  </si>
  <si>
    <t>06.03.01 Биология</t>
  </si>
  <si>
    <t>06.03.02 Почвоведение</t>
  </si>
  <si>
    <t>06.04.01 Биология</t>
  </si>
  <si>
    <t>06.04.02 Почвоведение</t>
  </si>
  <si>
    <t>Геологический факультет</t>
  </si>
  <si>
    <t>05.03.01 Геология</t>
  </si>
  <si>
    <t>05.04.01 Геология</t>
  </si>
  <si>
    <t>21.05.02 Прикладная геология</t>
  </si>
  <si>
    <t>Географический факультет</t>
  </si>
  <si>
    <t>05.03.02 География</t>
  </si>
  <si>
    <t>05.03.04 Гидрометеорология</t>
  </si>
  <si>
    <t>05.03.06 Экология и природопользование</t>
  </si>
  <si>
    <t>05.04.02 География</t>
  </si>
  <si>
    <t>05.04.04 Гидрометеорология</t>
  </si>
  <si>
    <t>Исторический факультет</t>
  </si>
  <si>
    <t>41.03.04 Политология</t>
  </si>
  <si>
    <t>41.03.05 Международные отношения</t>
  </si>
  <si>
    <t>41.04.05 Международные отношения</t>
  </si>
  <si>
    <t>46.03.01 История</t>
  </si>
  <si>
    <t>46.04.01 История</t>
  </si>
  <si>
    <t>42.03.01 Реклама и связи с общественностью</t>
  </si>
  <si>
    <t>42.03.02 Журналистика</t>
  </si>
  <si>
    <t>42.04.02 Журналистика</t>
  </si>
  <si>
    <t>45.03.01 Филология</t>
  </si>
  <si>
    <t>45.04.01 Филология</t>
  </si>
  <si>
    <t>Юридический институт</t>
  </si>
  <si>
    <t>40.03.01 Юриспруденция</t>
  </si>
  <si>
    <t>40.04.01 Юриспруденция</t>
  </si>
  <si>
    <t>Факультет психологии</t>
  </si>
  <si>
    <t>37.03.01 Психология</t>
  </si>
  <si>
    <t>Международный институт экономики и лингвистики</t>
  </si>
  <si>
    <t>38.03.06 Торговое дело</t>
  </si>
  <si>
    <t>38.04.01 Экономика</t>
  </si>
  <si>
    <t>45.03.02 Лингвистика</t>
  </si>
  <si>
    <t>45.04.02 Лингвистика</t>
  </si>
  <si>
    <t>Сибирско-Американский факультет</t>
  </si>
  <si>
    <t>38.03.02 Менеджмент</t>
  </si>
  <si>
    <t>38.04.02 Менеджмент</t>
  </si>
  <si>
    <t>09.04.03 Прикладная информатика</t>
  </si>
  <si>
    <t>37.04.01 Психология</t>
  </si>
  <si>
    <t>38.03.03 Управление персоналом</t>
  </si>
  <si>
    <t>43.03.01 Сервис</t>
  </si>
  <si>
    <t>43.03.02 Туризм</t>
  </si>
  <si>
    <t>Институт социальных наук</t>
  </si>
  <si>
    <t xml:space="preserve">38.03.04 Государственное и муниципальное управление </t>
  </si>
  <si>
    <t>39.03.01 Социология</t>
  </si>
  <si>
    <t>39.03.02 Социальная работа</t>
  </si>
  <si>
    <t>ПЕДАГОГИЧЕСКИЙ ИНСТИТУТ</t>
  </si>
  <si>
    <t>44.03.04 Профессиональное обучение (по отраслям)</t>
  </si>
  <si>
    <t>44.03.05 Педагогическое образование (с ддвумя профилями подготовки)</t>
  </si>
  <si>
    <t>44.04.01 Педагогическое образование</t>
  </si>
  <si>
    <t>44.04.04 Профессиональное обучение (по отраслям)</t>
  </si>
  <si>
    <t>44.03.02 Психолого-педагогическое образование</t>
  </si>
  <si>
    <t>44.03.03 Специальное (дефектологическое) образование</t>
  </si>
  <si>
    <t>44.04.02 Психолого-педагогическое образование</t>
  </si>
  <si>
    <t>44.04.03 Специальное (дефектологическое) образование</t>
  </si>
  <si>
    <t>ИТОГО</t>
  </si>
  <si>
    <t>48.03.01 Теология</t>
  </si>
  <si>
    <t>03.04.03 Радиофизика</t>
  </si>
  <si>
    <t>Факультет иностранных языков</t>
  </si>
  <si>
    <t>41.04.01 Зарубежное регионоведение</t>
  </si>
  <si>
    <t>03.04.02 Физика</t>
  </si>
  <si>
    <t>Институт филологии, иностранных языков и медиакоммуникации</t>
  </si>
  <si>
    <t>Отделение физико-математического, естественнонаучного и технологического образования педагогического института</t>
  </si>
  <si>
    <t>Отделение гуманитарно-эстетического образования педагогического института</t>
  </si>
  <si>
    <t>Отделение педагогического, социального и специального образования педагогического института</t>
  </si>
  <si>
    <t>47.03.01 Философия</t>
  </si>
  <si>
    <t>"Иркутский государственный университет"</t>
  </si>
  <si>
    <t xml:space="preserve">федеральное государственное бюджетное образовательное учреждение высшего образования </t>
  </si>
  <si>
    <t>44.03.05 Педагогическое образование (с двумя профилями подготовки)</t>
  </si>
  <si>
    <t>02.04.02 Фундаментальная информатика и информационные технологии</t>
  </si>
  <si>
    <t>41.04.04 Политология</t>
  </si>
  <si>
    <t>39.04.02 Социальная работа</t>
  </si>
  <si>
    <t>01.04.02 Прикладная математика и информатика</t>
  </si>
  <si>
    <t>51.03.03 Социально-культурная деятельность</t>
  </si>
  <si>
    <t>Факультет бизнес-коммуникаций и информатики</t>
  </si>
  <si>
    <t>Институт математики и информационных технологий</t>
  </si>
  <si>
    <t>11.04.04 Электроника и наноэлектроника</t>
  </si>
  <si>
    <t>Факультет теоретической и прикладной филологии ИФИЯМ</t>
  </si>
  <si>
    <t>Отделение "Высшая школа журналистики и медиапроизводства" ИФИЯМ</t>
  </si>
  <si>
    <t xml:space="preserve">38.04.04 Государственное и муниципальное управление </t>
  </si>
  <si>
    <t>38.02.01 Экономика и бухгалтерский учет</t>
  </si>
  <si>
    <t>43.03.03 Гостиничное дело</t>
  </si>
  <si>
    <t xml:space="preserve">предположительный контингент студентов на 2024-2025 учебный год </t>
  </si>
  <si>
    <t>09.03.02 Информационные системы и технологии</t>
  </si>
  <si>
    <t>06.05.01 Биоинженерия и биоинформатика</t>
  </si>
  <si>
    <t>Колледж ИГУ</t>
  </si>
  <si>
    <t>38.02.01 Экономика и бухгалтерский учет (по отраслям)</t>
  </si>
  <si>
    <t>38.02.04. Торговое дело</t>
  </si>
  <si>
    <t>39.02.01 Социальная работа</t>
  </si>
  <si>
    <t>40.02.03 Юриспруденция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</si>
</sst>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7" xfId="0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9"/>
  <sheetViews>
    <sheetView tabSelected="1" topLeftCell="A202" zoomScaleNormal="100" workbookViewId="0">
      <selection activeCell="A7" sqref="A7:S7"/>
    </sheetView>
  </sheetViews>
  <sheetFormatPr defaultRowHeight="15" x14ac:dyDescent="0.25"/>
  <cols>
    <col min="1" max="1" width="38" customWidth="1"/>
    <col min="2" max="2" width="8.85546875" customWidth="1"/>
    <col min="3" max="4" width="9.85546875" customWidth="1"/>
    <col min="5" max="5" width="9.42578125" customWidth="1"/>
    <col min="6" max="6" width="10.42578125" customWidth="1"/>
    <col min="7" max="7" width="9.42578125" customWidth="1"/>
    <col min="8" max="8" width="6.28515625" customWidth="1"/>
    <col min="9" max="9" width="9.28515625" customWidth="1"/>
    <col min="10" max="10" width="7.85546875" customWidth="1"/>
    <col min="11" max="11" width="7.42578125" customWidth="1"/>
    <col min="12" max="12" width="8.7109375" customWidth="1"/>
    <col min="13" max="13" width="7.28515625" customWidth="1"/>
    <col min="14" max="14" width="6.85546875" customWidth="1"/>
    <col min="15" max="15" width="9.28515625" customWidth="1"/>
    <col min="16" max="16" width="7.42578125" customWidth="1"/>
    <col min="17" max="17" width="7" customWidth="1"/>
    <col min="18" max="18" width="8.28515625" customWidth="1"/>
    <col min="19" max="19" width="7.7109375" customWidth="1"/>
  </cols>
  <sheetData>
    <row r="1" spans="1:19" ht="18.75" x14ac:dyDescent="0.3">
      <c r="A1" s="47" t="s">
        <v>94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9" ht="18.75" x14ac:dyDescent="0.3">
      <c r="A2" s="47" t="s">
        <v>93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9" ht="18.75" x14ac:dyDescent="0.3">
      <c r="A3" s="47" t="s">
        <v>109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9" ht="18.75" x14ac:dyDescent="0.3">
      <c r="A4" s="1" t="s">
        <v>0</v>
      </c>
      <c r="B4" s="1"/>
      <c r="C4" s="1"/>
      <c r="D4" s="1"/>
      <c r="E4" s="1"/>
      <c r="F4" s="1"/>
      <c r="G4" s="1"/>
    </row>
    <row r="5" spans="1:19" x14ac:dyDescent="0.25">
      <c r="A5" s="44" t="s">
        <v>1</v>
      </c>
      <c r="B5" s="44" t="s">
        <v>2</v>
      </c>
      <c r="C5" s="44"/>
      <c r="D5" s="44"/>
      <c r="E5" s="44" t="s">
        <v>3</v>
      </c>
      <c r="F5" s="44"/>
      <c r="G5" s="44"/>
      <c r="H5" s="44" t="s">
        <v>4</v>
      </c>
      <c r="I5" s="44"/>
      <c r="J5" s="44"/>
      <c r="K5" s="44" t="s">
        <v>5</v>
      </c>
      <c r="L5" s="44"/>
      <c r="M5" s="44"/>
      <c r="N5" s="44" t="s">
        <v>6</v>
      </c>
      <c r="O5" s="44"/>
      <c r="P5" s="44"/>
      <c r="Q5" s="44" t="s">
        <v>7</v>
      </c>
      <c r="R5" s="45" t="s">
        <v>8</v>
      </c>
      <c r="S5" s="45" t="s">
        <v>9</v>
      </c>
    </row>
    <row r="6" spans="1:19" ht="45" x14ac:dyDescent="0.25">
      <c r="A6" s="44"/>
      <c r="B6" s="18" t="s">
        <v>7</v>
      </c>
      <c r="C6" s="19" t="s">
        <v>8</v>
      </c>
      <c r="D6" s="19" t="s">
        <v>9</v>
      </c>
      <c r="E6" s="12" t="s">
        <v>7</v>
      </c>
      <c r="F6" s="13" t="s">
        <v>8</v>
      </c>
      <c r="G6" s="13" t="s">
        <v>9</v>
      </c>
      <c r="H6" s="2" t="s">
        <v>7</v>
      </c>
      <c r="I6" s="3" t="s">
        <v>8</v>
      </c>
      <c r="J6" s="3" t="s">
        <v>9</v>
      </c>
      <c r="K6" s="2" t="s">
        <v>7</v>
      </c>
      <c r="L6" s="3" t="s">
        <v>8</v>
      </c>
      <c r="M6" s="3" t="s">
        <v>9</v>
      </c>
      <c r="N6" s="2" t="s">
        <v>7</v>
      </c>
      <c r="O6" s="3" t="s">
        <v>8</v>
      </c>
      <c r="P6" s="3" t="s">
        <v>9</v>
      </c>
      <c r="Q6" s="44"/>
      <c r="R6" s="45"/>
      <c r="S6" s="45"/>
    </row>
    <row r="7" spans="1:19" ht="18.75" x14ac:dyDescent="0.3">
      <c r="A7" s="42" t="s">
        <v>10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54"/>
    </row>
    <row r="8" spans="1:19" x14ac:dyDescent="0.25">
      <c r="A8" s="4" t="s">
        <v>11</v>
      </c>
      <c r="B8" s="21">
        <f>SUM(C8:D8)</f>
        <v>17</v>
      </c>
      <c r="C8" s="35">
        <v>17</v>
      </c>
      <c r="D8" s="35">
        <v>0</v>
      </c>
      <c r="E8" s="27">
        <f>SUM(F8:G8)</f>
        <v>18</v>
      </c>
      <c r="F8" s="27">
        <v>17</v>
      </c>
      <c r="G8" s="27">
        <v>1</v>
      </c>
      <c r="H8" s="27">
        <f>SUM(I8:J8)</f>
        <v>15</v>
      </c>
      <c r="I8" s="27">
        <v>15</v>
      </c>
      <c r="J8" s="27">
        <v>0</v>
      </c>
      <c r="K8" s="27">
        <f>SUM(L8:M8)</f>
        <v>15</v>
      </c>
      <c r="L8" s="27">
        <v>15</v>
      </c>
      <c r="M8" s="27">
        <v>0</v>
      </c>
      <c r="N8" s="5">
        <f>SUM(O8:P8)</f>
        <v>0</v>
      </c>
      <c r="O8" s="5">
        <v>0</v>
      </c>
      <c r="P8" s="5">
        <v>0</v>
      </c>
      <c r="Q8" s="6">
        <f>B8+E8+H8+K8+N8</f>
        <v>65</v>
      </c>
      <c r="R8" s="6">
        <f t="shared" ref="R8:S8" si="0">C8+F8+I8+L8+O8</f>
        <v>64</v>
      </c>
      <c r="S8" s="6">
        <f t="shared" si="0"/>
        <v>1</v>
      </c>
    </row>
    <row r="9" spans="1:19" x14ac:dyDescent="0.25">
      <c r="A9" s="4" t="s">
        <v>87</v>
      </c>
      <c r="B9" s="21">
        <f t="shared" ref="B9:B16" si="1">SUM(C9:D9)</f>
        <v>14</v>
      </c>
      <c r="C9" s="35">
        <v>13</v>
      </c>
      <c r="D9" s="35">
        <v>1</v>
      </c>
      <c r="E9" s="27">
        <f t="shared" ref="E9:E16" si="2">SUM(F9:G9)</f>
        <v>10</v>
      </c>
      <c r="F9" s="27">
        <v>10</v>
      </c>
      <c r="G9" s="27">
        <v>0</v>
      </c>
      <c r="H9" s="27">
        <f t="shared" ref="H9:H16" si="3">SUM(I9:J9)</f>
        <v>0</v>
      </c>
      <c r="I9" s="27">
        <v>0</v>
      </c>
      <c r="J9" s="27">
        <v>0</v>
      </c>
      <c r="K9" s="27">
        <f t="shared" ref="K9:K16" si="4">SUM(L9:M9)</f>
        <v>0</v>
      </c>
      <c r="L9" s="27">
        <v>0</v>
      </c>
      <c r="M9" s="27">
        <v>0</v>
      </c>
      <c r="N9" s="5">
        <f t="shared" ref="N9:N16" si="5">SUM(O9:P9)</f>
        <v>0</v>
      </c>
      <c r="O9" s="5">
        <v>0</v>
      </c>
      <c r="P9" s="5">
        <v>0</v>
      </c>
      <c r="Q9" s="6">
        <f t="shared" ref="Q9:Q16" si="6">B9+E9+H9+K9+N9</f>
        <v>24</v>
      </c>
      <c r="R9" s="6">
        <f t="shared" ref="R9:R16" si="7">C9+F9+I9+L9+O9</f>
        <v>23</v>
      </c>
      <c r="S9" s="6">
        <f t="shared" ref="S9:S16" si="8">D9+G9+J9+M9+P9</f>
        <v>1</v>
      </c>
    </row>
    <row r="10" spans="1:19" x14ac:dyDescent="0.25">
      <c r="A10" s="7" t="s">
        <v>12</v>
      </c>
      <c r="B10" s="21">
        <f t="shared" si="1"/>
        <v>11</v>
      </c>
      <c r="C10" s="35">
        <v>11</v>
      </c>
      <c r="D10" s="35">
        <v>0</v>
      </c>
      <c r="E10" s="27">
        <f t="shared" si="2"/>
        <v>14</v>
      </c>
      <c r="F10" s="28">
        <v>14</v>
      </c>
      <c r="G10" s="28">
        <v>0</v>
      </c>
      <c r="H10" s="27">
        <f t="shared" si="3"/>
        <v>24</v>
      </c>
      <c r="I10" s="27">
        <v>24</v>
      </c>
      <c r="J10" s="27">
        <v>0</v>
      </c>
      <c r="K10" s="27">
        <f t="shared" si="4"/>
        <v>25</v>
      </c>
      <c r="L10" s="27">
        <v>23</v>
      </c>
      <c r="M10" s="27">
        <v>2</v>
      </c>
      <c r="N10" s="5">
        <f t="shared" si="5"/>
        <v>0</v>
      </c>
      <c r="O10" s="5">
        <v>0</v>
      </c>
      <c r="P10" s="5">
        <v>0</v>
      </c>
      <c r="Q10" s="6">
        <f t="shared" si="6"/>
        <v>74</v>
      </c>
      <c r="R10" s="6">
        <f t="shared" si="7"/>
        <v>72</v>
      </c>
      <c r="S10" s="6">
        <f t="shared" si="8"/>
        <v>2</v>
      </c>
    </row>
    <row r="11" spans="1:19" x14ac:dyDescent="0.25">
      <c r="A11" s="7" t="s">
        <v>84</v>
      </c>
      <c r="B11" s="21">
        <f t="shared" si="1"/>
        <v>5</v>
      </c>
      <c r="C11" s="35">
        <v>5</v>
      </c>
      <c r="D11" s="35">
        <v>0</v>
      </c>
      <c r="E11" s="27">
        <f t="shared" si="2"/>
        <v>6</v>
      </c>
      <c r="F11" s="28">
        <v>6</v>
      </c>
      <c r="G11" s="28">
        <v>0</v>
      </c>
      <c r="H11" s="27">
        <f t="shared" si="3"/>
        <v>0</v>
      </c>
      <c r="I11" s="27">
        <v>0</v>
      </c>
      <c r="J11" s="27">
        <v>0</v>
      </c>
      <c r="K11" s="27">
        <f t="shared" si="4"/>
        <v>0</v>
      </c>
      <c r="L11" s="27">
        <v>0</v>
      </c>
      <c r="M11" s="27">
        <v>0</v>
      </c>
      <c r="N11" s="5">
        <f t="shared" si="5"/>
        <v>0</v>
      </c>
      <c r="O11" s="5">
        <v>0</v>
      </c>
      <c r="P11" s="5">
        <v>0</v>
      </c>
      <c r="Q11" s="6">
        <f t="shared" si="6"/>
        <v>11</v>
      </c>
      <c r="R11" s="6">
        <f t="shared" si="7"/>
        <v>11</v>
      </c>
      <c r="S11" s="6">
        <f t="shared" si="8"/>
        <v>0</v>
      </c>
    </row>
    <row r="12" spans="1:19" x14ac:dyDescent="0.25">
      <c r="A12" s="7" t="s">
        <v>19</v>
      </c>
      <c r="B12" s="21">
        <f t="shared" si="1"/>
        <v>35</v>
      </c>
      <c r="C12" s="35">
        <v>35</v>
      </c>
      <c r="D12" s="35">
        <v>0</v>
      </c>
      <c r="E12" s="27">
        <f t="shared" si="2"/>
        <v>44</v>
      </c>
      <c r="F12" s="28">
        <v>42</v>
      </c>
      <c r="G12" s="28">
        <v>2</v>
      </c>
      <c r="H12" s="27">
        <f t="shared" si="3"/>
        <v>17</v>
      </c>
      <c r="I12" s="27">
        <v>17</v>
      </c>
      <c r="J12" s="27">
        <v>0</v>
      </c>
      <c r="K12" s="27">
        <f t="shared" si="4"/>
        <v>40</v>
      </c>
      <c r="L12" s="27">
        <v>37</v>
      </c>
      <c r="M12" s="27">
        <v>3</v>
      </c>
      <c r="N12" s="5">
        <f t="shared" si="5"/>
        <v>0</v>
      </c>
      <c r="O12" s="5">
        <v>0</v>
      </c>
      <c r="P12" s="5">
        <v>0</v>
      </c>
      <c r="Q12" s="6">
        <f t="shared" si="6"/>
        <v>136</v>
      </c>
      <c r="R12" s="6">
        <f t="shared" si="7"/>
        <v>131</v>
      </c>
      <c r="S12" s="6">
        <f t="shared" si="8"/>
        <v>5</v>
      </c>
    </row>
    <row r="13" spans="1:19" x14ac:dyDescent="0.25">
      <c r="A13" s="4" t="s">
        <v>13</v>
      </c>
      <c r="B13" s="21">
        <f t="shared" si="1"/>
        <v>27</v>
      </c>
      <c r="C13" s="35">
        <v>27</v>
      </c>
      <c r="D13" s="35">
        <v>0</v>
      </c>
      <c r="E13" s="27">
        <f t="shared" si="2"/>
        <v>23</v>
      </c>
      <c r="F13" s="27">
        <v>23</v>
      </c>
      <c r="G13" s="27">
        <v>0</v>
      </c>
      <c r="H13" s="27">
        <f t="shared" si="3"/>
        <v>25</v>
      </c>
      <c r="I13" s="27">
        <v>24</v>
      </c>
      <c r="J13" s="27">
        <v>1</v>
      </c>
      <c r="K13" s="27">
        <f t="shared" si="4"/>
        <v>20</v>
      </c>
      <c r="L13" s="27">
        <v>20</v>
      </c>
      <c r="M13" s="27">
        <v>0</v>
      </c>
      <c r="N13" s="5">
        <f t="shared" si="5"/>
        <v>0</v>
      </c>
      <c r="O13" s="5">
        <v>0</v>
      </c>
      <c r="P13" s="5">
        <v>0</v>
      </c>
      <c r="Q13" s="6">
        <f t="shared" si="6"/>
        <v>95</v>
      </c>
      <c r="R13" s="6">
        <f t="shared" si="7"/>
        <v>94</v>
      </c>
      <c r="S13" s="6">
        <f t="shared" si="8"/>
        <v>1</v>
      </c>
    </row>
    <row r="14" spans="1:19" x14ac:dyDescent="0.25">
      <c r="A14" s="4" t="s">
        <v>103</v>
      </c>
      <c r="B14" s="21">
        <f t="shared" si="1"/>
        <v>0</v>
      </c>
      <c r="C14" s="35">
        <v>0</v>
      </c>
      <c r="D14" s="35">
        <v>0</v>
      </c>
      <c r="E14" s="27">
        <f t="shared" si="2"/>
        <v>5</v>
      </c>
      <c r="F14" s="27">
        <v>5</v>
      </c>
      <c r="G14" s="27">
        <v>0</v>
      </c>
      <c r="H14" s="27">
        <f t="shared" si="3"/>
        <v>0</v>
      </c>
      <c r="I14" s="27">
        <v>0</v>
      </c>
      <c r="J14" s="27">
        <v>0</v>
      </c>
      <c r="K14" s="27">
        <f t="shared" si="4"/>
        <v>0</v>
      </c>
      <c r="L14" s="27">
        <v>0</v>
      </c>
      <c r="M14" s="27">
        <v>0</v>
      </c>
      <c r="N14" s="5">
        <f t="shared" si="5"/>
        <v>0</v>
      </c>
      <c r="O14" s="5">
        <v>0</v>
      </c>
      <c r="P14" s="5">
        <v>0</v>
      </c>
      <c r="Q14" s="6">
        <f t="shared" si="6"/>
        <v>5</v>
      </c>
      <c r="R14" s="6">
        <f t="shared" si="7"/>
        <v>5</v>
      </c>
      <c r="S14" s="6">
        <f t="shared" si="8"/>
        <v>0</v>
      </c>
    </row>
    <row r="15" spans="1:19" x14ac:dyDescent="0.25">
      <c r="A15" s="4" t="s">
        <v>110</v>
      </c>
      <c r="B15" s="21">
        <f t="shared" si="1"/>
        <v>26</v>
      </c>
      <c r="C15" s="35">
        <v>25</v>
      </c>
      <c r="D15" s="35">
        <v>1</v>
      </c>
      <c r="E15" s="27">
        <f t="shared" si="2"/>
        <v>0</v>
      </c>
      <c r="F15" s="27">
        <v>0</v>
      </c>
      <c r="G15" s="27">
        <v>0</v>
      </c>
      <c r="H15" s="27">
        <f t="shared" si="3"/>
        <v>0</v>
      </c>
      <c r="I15" s="27">
        <v>0</v>
      </c>
      <c r="J15" s="27">
        <v>0</v>
      </c>
      <c r="K15" s="27">
        <f t="shared" si="4"/>
        <v>0</v>
      </c>
      <c r="L15" s="27">
        <v>0</v>
      </c>
      <c r="M15" s="27">
        <v>0</v>
      </c>
      <c r="N15" s="5">
        <f t="shared" si="5"/>
        <v>0</v>
      </c>
      <c r="O15" s="5">
        <v>0</v>
      </c>
      <c r="P15" s="5">
        <v>0</v>
      </c>
      <c r="Q15" s="6">
        <f t="shared" si="6"/>
        <v>26</v>
      </c>
      <c r="R15" s="6">
        <f t="shared" si="7"/>
        <v>25</v>
      </c>
      <c r="S15" s="6">
        <f t="shared" si="8"/>
        <v>1</v>
      </c>
    </row>
    <row r="16" spans="1:19" s="26" customFormat="1" ht="30" x14ac:dyDescent="0.25">
      <c r="A16" s="8" t="s">
        <v>95</v>
      </c>
      <c r="B16" s="21">
        <f t="shared" si="1"/>
        <v>0</v>
      </c>
      <c r="C16" s="36">
        <v>0</v>
      </c>
      <c r="D16" s="36">
        <v>0</v>
      </c>
      <c r="E16" s="27">
        <f t="shared" si="2"/>
        <v>0</v>
      </c>
      <c r="F16" s="37">
        <v>0</v>
      </c>
      <c r="G16" s="37">
        <v>0</v>
      </c>
      <c r="H16" s="27">
        <f t="shared" si="3"/>
        <v>0</v>
      </c>
      <c r="I16" s="37">
        <v>0</v>
      </c>
      <c r="J16" s="37">
        <v>0</v>
      </c>
      <c r="K16" s="27">
        <f t="shared" si="4"/>
        <v>7</v>
      </c>
      <c r="L16" s="37">
        <v>7</v>
      </c>
      <c r="M16" s="37">
        <v>0</v>
      </c>
      <c r="N16" s="5">
        <f t="shared" si="5"/>
        <v>0</v>
      </c>
      <c r="O16" s="25">
        <v>0</v>
      </c>
      <c r="P16" s="25">
        <v>0</v>
      </c>
      <c r="Q16" s="6">
        <f t="shared" si="6"/>
        <v>7</v>
      </c>
      <c r="R16" s="6">
        <f t="shared" si="7"/>
        <v>7</v>
      </c>
      <c r="S16" s="6">
        <f t="shared" si="8"/>
        <v>0</v>
      </c>
    </row>
    <row r="17" spans="1:22" x14ac:dyDescent="0.25">
      <c r="A17" s="6" t="s">
        <v>14</v>
      </c>
      <c r="B17" s="22">
        <f>SUM(B8:B16)</f>
        <v>135</v>
      </c>
      <c r="C17" s="22">
        <f t="shared" ref="C17:P17" si="9">SUM(C8:C16)</f>
        <v>133</v>
      </c>
      <c r="D17" s="22">
        <f t="shared" si="9"/>
        <v>2</v>
      </c>
      <c r="E17" s="22">
        <f t="shared" si="9"/>
        <v>120</v>
      </c>
      <c r="F17" s="22">
        <f t="shared" si="9"/>
        <v>117</v>
      </c>
      <c r="G17" s="22">
        <f t="shared" si="9"/>
        <v>3</v>
      </c>
      <c r="H17" s="22">
        <f t="shared" si="9"/>
        <v>81</v>
      </c>
      <c r="I17" s="22">
        <f t="shared" si="9"/>
        <v>80</v>
      </c>
      <c r="J17" s="22">
        <f t="shared" si="9"/>
        <v>1</v>
      </c>
      <c r="K17" s="22">
        <f t="shared" si="9"/>
        <v>107</v>
      </c>
      <c r="L17" s="22">
        <f t="shared" si="9"/>
        <v>102</v>
      </c>
      <c r="M17" s="22">
        <f t="shared" si="9"/>
        <v>5</v>
      </c>
      <c r="N17" s="22">
        <f t="shared" si="9"/>
        <v>0</v>
      </c>
      <c r="O17" s="22">
        <f t="shared" si="9"/>
        <v>0</v>
      </c>
      <c r="P17" s="22">
        <f t="shared" si="9"/>
        <v>0</v>
      </c>
      <c r="Q17" s="22">
        <f>SUM(Q8:Q16)</f>
        <v>443</v>
      </c>
      <c r="R17" s="22">
        <f t="shared" ref="R17:S17" si="10">SUM(R8:R16)</f>
        <v>432</v>
      </c>
      <c r="S17" s="22">
        <f t="shared" si="10"/>
        <v>11</v>
      </c>
    </row>
    <row r="18" spans="1:22" x14ac:dyDescent="0.25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1"/>
    </row>
    <row r="19" spans="1:22" x14ac:dyDescent="0.25">
      <c r="A19" s="44" t="s">
        <v>1</v>
      </c>
      <c r="B19" s="44" t="s">
        <v>2</v>
      </c>
      <c r="C19" s="44"/>
      <c r="D19" s="44"/>
      <c r="E19" s="44" t="s">
        <v>3</v>
      </c>
      <c r="F19" s="44"/>
      <c r="G19" s="44"/>
      <c r="H19" s="44" t="s">
        <v>4</v>
      </c>
      <c r="I19" s="44"/>
      <c r="J19" s="44"/>
      <c r="K19" s="44" t="s">
        <v>5</v>
      </c>
      <c r="L19" s="44"/>
      <c r="M19" s="44"/>
      <c r="N19" s="44" t="s">
        <v>6</v>
      </c>
      <c r="O19" s="44"/>
      <c r="P19" s="44"/>
      <c r="Q19" s="44" t="s">
        <v>7</v>
      </c>
      <c r="R19" s="45" t="s">
        <v>8</v>
      </c>
      <c r="S19" s="45" t="s">
        <v>9</v>
      </c>
    </row>
    <row r="20" spans="1:22" ht="45" x14ac:dyDescent="0.25">
      <c r="A20" s="44"/>
      <c r="B20" s="18" t="s">
        <v>7</v>
      </c>
      <c r="C20" s="19" t="s">
        <v>8</v>
      </c>
      <c r="D20" s="19" t="s">
        <v>9</v>
      </c>
      <c r="E20" s="18" t="s">
        <v>7</v>
      </c>
      <c r="F20" s="19" t="s">
        <v>8</v>
      </c>
      <c r="G20" s="19" t="s">
        <v>9</v>
      </c>
      <c r="H20" s="18" t="s">
        <v>7</v>
      </c>
      <c r="I20" s="19" t="s">
        <v>8</v>
      </c>
      <c r="J20" s="19" t="s">
        <v>9</v>
      </c>
      <c r="K20" s="18" t="s">
        <v>7</v>
      </c>
      <c r="L20" s="19" t="s">
        <v>8</v>
      </c>
      <c r="M20" s="19" t="s">
        <v>9</v>
      </c>
      <c r="N20" s="18" t="s">
        <v>7</v>
      </c>
      <c r="O20" s="19" t="s">
        <v>8</v>
      </c>
      <c r="P20" s="19" t="s">
        <v>9</v>
      </c>
      <c r="Q20" s="44"/>
      <c r="R20" s="45"/>
      <c r="S20" s="45"/>
    </row>
    <row r="21" spans="1:22" ht="18.75" x14ac:dyDescent="0.3">
      <c r="A21" s="42" t="s">
        <v>102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24"/>
      <c r="U21" s="24"/>
      <c r="V21" s="24"/>
    </row>
    <row r="22" spans="1:22" ht="30" x14ac:dyDescent="0.25">
      <c r="A22" s="8" t="s">
        <v>15</v>
      </c>
      <c r="B22" s="11">
        <f t="shared" ref="B22:B29" si="11">SUM(C22:D22)</f>
        <v>80</v>
      </c>
      <c r="C22" s="34">
        <v>80</v>
      </c>
      <c r="D22" s="34">
        <v>0</v>
      </c>
      <c r="E22" s="27">
        <f t="shared" ref="E22:E29" si="12">SUM(F22:G22)</f>
        <v>61</v>
      </c>
      <c r="F22" s="20">
        <v>58</v>
      </c>
      <c r="G22" s="20">
        <v>3</v>
      </c>
      <c r="H22" s="27">
        <f t="shared" ref="H22:H29" si="13">SUM(I22:J22)</f>
        <v>47</v>
      </c>
      <c r="I22" s="27">
        <v>47</v>
      </c>
      <c r="J22" s="27">
        <v>0</v>
      </c>
      <c r="K22" s="27">
        <f t="shared" ref="K22:K29" si="14">SUM(L22:M22)</f>
        <v>45</v>
      </c>
      <c r="L22" s="27">
        <v>40</v>
      </c>
      <c r="M22" s="27">
        <v>5</v>
      </c>
      <c r="N22" s="27">
        <f t="shared" ref="N22:N29" si="15">SUM(O22:P22)</f>
        <v>0</v>
      </c>
      <c r="O22" s="5">
        <v>0</v>
      </c>
      <c r="P22" s="5">
        <v>0</v>
      </c>
      <c r="Q22" s="6">
        <f t="shared" ref="Q22" si="16">B22+E22+H22+K22+N22</f>
        <v>233</v>
      </c>
      <c r="R22" s="6">
        <f t="shared" ref="R22" si="17">C22+F22+I22+L22+O22</f>
        <v>225</v>
      </c>
      <c r="S22" s="6">
        <f t="shared" ref="S22" si="18">D22+G22+J22+M22+P22</f>
        <v>8</v>
      </c>
    </row>
    <row r="23" spans="1:22" ht="30" x14ac:dyDescent="0.25">
      <c r="A23" s="8" t="s">
        <v>99</v>
      </c>
      <c r="B23" s="11">
        <f t="shared" si="11"/>
        <v>10</v>
      </c>
      <c r="C23" s="34">
        <v>9</v>
      </c>
      <c r="D23" s="34">
        <v>1</v>
      </c>
      <c r="E23" s="27">
        <f t="shared" si="12"/>
        <v>10</v>
      </c>
      <c r="F23" s="20">
        <v>10</v>
      </c>
      <c r="G23" s="20">
        <v>0</v>
      </c>
      <c r="H23" s="27">
        <f t="shared" si="13"/>
        <v>0</v>
      </c>
      <c r="I23" s="27">
        <v>0</v>
      </c>
      <c r="J23" s="27">
        <v>0</v>
      </c>
      <c r="K23" s="27">
        <f t="shared" si="14"/>
        <v>0</v>
      </c>
      <c r="L23" s="27">
        <v>0</v>
      </c>
      <c r="M23" s="27">
        <v>0</v>
      </c>
      <c r="N23" s="27">
        <f t="shared" si="15"/>
        <v>0</v>
      </c>
      <c r="O23" s="5">
        <v>0</v>
      </c>
      <c r="P23" s="5">
        <v>0</v>
      </c>
      <c r="Q23" s="6">
        <f t="shared" ref="Q23:Q30" si="19">B23+E23+H23+K23+N23</f>
        <v>20</v>
      </c>
      <c r="R23" s="6">
        <f t="shared" ref="R23:R30" si="20">C23+F23+I23+L23+O23</f>
        <v>19</v>
      </c>
      <c r="S23" s="6">
        <f t="shared" ref="S23:S30" si="21">D23+G23+J23+M23+P23</f>
        <v>1</v>
      </c>
    </row>
    <row r="24" spans="1:22" ht="45" x14ac:dyDescent="0.25">
      <c r="A24" s="8" t="s">
        <v>16</v>
      </c>
      <c r="B24" s="11">
        <f>SUM(C24:D24)</f>
        <v>48</v>
      </c>
      <c r="C24" s="34">
        <v>47</v>
      </c>
      <c r="D24" s="34">
        <v>1</v>
      </c>
      <c r="E24" s="27">
        <f t="shared" si="12"/>
        <v>41</v>
      </c>
      <c r="F24" s="20">
        <v>40</v>
      </c>
      <c r="G24" s="20">
        <v>1</v>
      </c>
      <c r="H24" s="27">
        <f t="shared" si="13"/>
        <v>36</v>
      </c>
      <c r="I24" s="27">
        <v>29</v>
      </c>
      <c r="J24" s="27">
        <v>7</v>
      </c>
      <c r="K24" s="27">
        <f t="shared" si="14"/>
        <v>25</v>
      </c>
      <c r="L24" s="27">
        <v>23</v>
      </c>
      <c r="M24" s="27">
        <v>2</v>
      </c>
      <c r="N24" s="27">
        <f t="shared" si="15"/>
        <v>0</v>
      </c>
      <c r="O24" s="5">
        <v>0</v>
      </c>
      <c r="P24" s="5">
        <v>0</v>
      </c>
      <c r="Q24" s="6">
        <f t="shared" si="19"/>
        <v>150</v>
      </c>
      <c r="R24" s="6">
        <f t="shared" si="20"/>
        <v>139</v>
      </c>
      <c r="S24" s="6">
        <f t="shared" si="21"/>
        <v>11</v>
      </c>
    </row>
    <row r="25" spans="1:22" ht="45" x14ac:dyDescent="0.25">
      <c r="A25" s="8" t="s">
        <v>96</v>
      </c>
      <c r="B25" s="11">
        <f>SUM(C25:D25)</f>
        <v>22</v>
      </c>
      <c r="C25" s="34">
        <v>19</v>
      </c>
      <c r="D25" s="34">
        <v>3</v>
      </c>
      <c r="E25" s="27">
        <f t="shared" si="12"/>
        <v>11</v>
      </c>
      <c r="F25" s="20">
        <v>9</v>
      </c>
      <c r="G25" s="20">
        <v>2</v>
      </c>
      <c r="H25" s="27">
        <f t="shared" si="13"/>
        <v>0</v>
      </c>
      <c r="I25" s="27">
        <v>0</v>
      </c>
      <c r="J25" s="27">
        <v>0</v>
      </c>
      <c r="K25" s="27">
        <f t="shared" si="14"/>
        <v>0</v>
      </c>
      <c r="L25" s="27">
        <v>0</v>
      </c>
      <c r="M25" s="27">
        <v>0</v>
      </c>
      <c r="N25" s="27">
        <f t="shared" si="15"/>
        <v>0</v>
      </c>
      <c r="O25" s="5">
        <v>0</v>
      </c>
      <c r="P25" s="5">
        <v>0</v>
      </c>
      <c r="Q25" s="6">
        <f t="shared" si="19"/>
        <v>33</v>
      </c>
      <c r="R25" s="6">
        <f t="shared" si="20"/>
        <v>28</v>
      </c>
      <c r="S25" s="6">
        <f t="shared" si="21"/>
        <v>5</v>
      </c>
    </row>
    <row r="26" spans="1:22" ht="45" x14ac:dyDescent="0.25">
      <c r="A26" s="8" t="s">
        <v>17</v>
      </c>
      <c r="B26" s="11">
        <f t="shared" si="11"/>
        <v>22</v>
      </c>
      <c r="C26" s="34">
        <v>22</v>
      </c>
      <c r="D26" s="34">
        <v>0</v>
      </c>
      <c r="E26" s="27">
        <f t="shared" si="12"/>
        <v>17</v>
      </c>
      <c r="F26" s="20">
        <v>17</v>
      </c>
      <c r="G26" s="20">
        <v>0</v>
      </c>
      <c r="H26" s="27">
        <f t="shared" si="13"/>
        <v>23</v>
      </c>
      <c r="I26" s="27">
        <v>21</v>
      </c>
      <c r="J26" s="27">
        <v>2</v>
      </c>
      <c r="K26" s="27">
        <f t="shared" si="14"/>
        <v>22</v>
      </c>
      <c r="L26" s="27">
        <v>19</v>
      </c>
      <c r="M26" s="27">
        <v>3</v>
      </c>
      <c r="N26" s="27">
        <f t="shared" si="15"/>
        <v>0</v>
      </c>
      <c r="O26" s="5">
        <v>0</v>
      </c>
      <c r="P26" s="5">
        <v>0</v>
      </c>
      <c r="Q26" s="6">
        <f t="shared" si="19"/>
        <v>84</v>
      </c>
      <c r="R26" s="6">
        <f t="shared" si="20"/>
        <v>79</v>
      </c>
      <c r="S26" s="6">
        <f t="shared" si="21"/>
        <v>5</v>
      </c>
    </row>
    <row r="27" spans="1:22" x14ac:dyDescent="0.25">
      <c r="A27" s="4" t="s">
        <v>64</v>
      </c>
      <c r="B27" s="11">
        <f t="shared" si="11"/>
        <v>6</v>
      </c>
      <c r="C27" s="34">
        <v>5</v>
      </c>
      <c r="D27" s="34">
        <v>1</v>
      </c>
      <c r="E27" s="27">
        <f t="shared" si="12"/>
        <v>0</v>
      </c>
      <c r="F27" s="20">
        <v>0</v>
      </c>
      <c r="G27" s="20">
        <v>0</v>
      </c>
      <c r="H27" s="27">
        <f t="shared" si="13"/>
        <v>0</v>
      </c>
      <c r="I27" s="27">
        <v>0</v>
      </c>
      <c r="J27" s="27">
        <v>0</v>
      </c>
      <c r="K27" s="27">
        <f t="shared" si="14"/>
        <v>0</v>
      </c>
      <c r="L27" s="27">
        <v>0</v>
      </c>
      <c r="M27" s="27">
        <v>0</v>
      </c>
      <c r="N27" s="27">
        <f t="shared" si="15"/>
        <v>0</v>
      </c>
      <c r="O27" s="5">
        <v>0</v>
      </c>
      <c r="P27" s="5">
        <v>0</v>
      </c>
      <c r="Q27" s="6">
        <f t="shared" si="19"/>
        <v>6</v>
      </c>
      <c r="R27" s="6">
        <f t="shared" si="20"/>
        <v>5</v>
      </c>
      <c r="S27" s="6">
        <f t="shared" si="21"/>
        <v>1</v>
      </c>
    </row>
    <row r="28" spans="1:22" x14ac:dyDescent="0.25">
      <c r="A28" s="4" t="s">
        <v>18</v>
      </c>
      <c r="B28" s="11">
        <f t="shared" si="11"/>
        <v>51</v>
      </c>
      <c r="C28" s="28">
        <v>51</v>
      </c>
      <c r="D28" s="28">
        <v>0</v>
      </c>
      <c r="E28" s="27">
        <f t="shared" si="12"/>
        <v>58</v>
      </c>
      <c r="F28" s="27">
        <v>58</v>
      </c>
      <c r="G28" s="27">
        <v>0</v>
      </c>
      <c r="H28" s="27">
        <f t="shared" si="13"/>
        <v>48</v>
      </c>
      <c r="I28" s="27">
        <v>47</v>
      </c>
      <c r="J28" s="27">
        <v>1</v>
      </c>
      <c r="K28" s="27">
        <f t="shared" si="14"/>
        <v>25</v>
      </c>
      <c r="L28" s="27">
        <v>24</v>
      </c>
      <c r="M28" s="27">
        <v>1</v>
      </c>
      <c r="N28" s="27">
        <f t="shared" si="15"/>
        <v>0</v>
      </c>
      <c r="O28" s="5">
        <v>0</v>
      </c>
      <c r="P28" s="5">
        <v>0</v>
      </c>
      <c r="Q28" s="6">
        <f t="shared" si="19"/>
        <v>182</v>
      </c>
      <c r="R28" s="6">
        <f t="shared" si="20"/>
        <v>180</v>
      </c>
      <c r="S28" s="6">
        <f t="shared" si="21"/>
        <v>2</v>
      </c>
    </row>
    <row r="29" spans="1:22" ht="30" x14ac:dyDescent="0.25">
      <c r="A29" s="8" t="s">
        <v>95</v>
      </c>
      <c r="B29" s="11">
        <f t="shared" si="11"/>
        <v>21</v>
      </c>
      <c r="C29" s="28">
        <v>21</v>
      </c>
      <c r="D29" s="28">
        <v>0</v>
      </c>
      <c r="E29" s="27">
        <f t="shared" si="12"/>
        <v>11</v>
      </c>
      <c r="F29" s="27">
        <v>11</v>
      </c>
      <c r="G29" s="27">
        <v>0</v>
      </c>
      <c r="H29" s="27">
        <f t="shared" si="13"/>
        <v>18</v>
      </c>
      <c r="I29" s="27">
        <v>18</v>
      </c>
      <c r="J29" s="27">
        <v>0</v>
      </c>
      <c r="K29" s="27">
        <f t="shared" si="14"/>
        <v>14</v>
      </c>
      <c r="L29" s="27">
        <v>14</v>
      </c>
      <c r="M29" s="27">
        <v>0</v>
      </c>
      <c r="N29" s="27">
        <f t="shared" si="15"/>
        <v>0</v>
      </c>
      <c r="O29" s="5">
        <v>0</v>
      </c>
      <c r="P29" s="5">
        <v>0</v>
      </c>
      <c r="Q29" s="6">
        <f t="shared" si="19"/>
        <v>64</v>
      </c>
      <c r="R29" s="6">
        <f t="shared" si="20"/>
        <v>64</v>
      </c>
      <c r="S29" s="6">
        <f t="shared" si="21"/>
        <v>0</v>
      </c>
    </row>
    <row r="30" spans="1:22" x14ac:dyDescent="0.25">
      <c r="A30" s="6" t="s">
        <v>14</v>
      </c>
      <c r="B30" s="23">
        <f t="shared" ref="B30:P30" si="22">SUM(B22:B29)</f>
        <v>260</v>
      </c>
      <c r="C30" s="23">
        <f t="shared" si="22"/>
        <v>254</v>
      </c>
      <c r="D30" s="23">
        <f t="shared" si="22"/>
        <v>6</v>
      </c>
      <c r="E30" s="23">
        <f t="shared" si="22"/>
        <v>209</v>
      </c>
      <c r="F30" s="23">
        <f t="shared" si="22"/>
        <v>203</v>
      </c>
      <c r="G30" s="23">
        <f t="shared" si="22"/>
        <v>6</v>
      </c>
      <c r="H30" s="23">
        <f t="shared" si="22"/>
        <v>172</v>
      </c>
      <c r="I30" s="23">
        <f t="shared" si="22"/>
        <v>162</v>
      </c>
      <c r="J30" s="23">
        <f t="shared" si="22"/>
        <v>10</v>
      </c>
      <c r="K30" s="23">
        <f t="shared" si="22"/>
        <v>131</v>
      </c>
      <c r="L30" s="23">
        <f t="shared" si="22"/>
        <v>120</v>
      </c>
      <c r="M30" s="23">
        <f t="shared" si="22"/>
        <v>11</v>
      </c>
      <c r="N30" s="23">
        <f t="shared" si="22"/>
        <v>0</v>
      </c>
      <c r="O30" s="23">
        <f t="shared" si="22"/>
        <v>0</v>
      </c>
      <c r="P30" s="23">
        <f t="shared" si="22"/>
        <v>0</v>
      </c>
      <c r="Q30" s="6">
        <f t="shared" si="19"/>
        <v>772</v>
      </c>
      <c r="R30" s="6">
        <f t="shared" si="20"/>
        <v>739</v>
      </c>
      <c r="S30" s="6">
        <f t="shared" si="21"/>
        <v>33</v>
      </c>
    </row>
    <row r="31" spans="1:22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22" x14ac:dyDescent="0.25">
      <c r="A32" s="44" t="s">
        <v>1</v>
      </c>
      <c r="B32" s="44" t="s">
        <v>2</v>
      </c>
      <c r="C32" s="44"/>
      <c r="D32" s="44"/>
      <c r="E32" s="44" t="s">
        <v>3</v>
      </c>
      <c r="F32" s="44"/>
      <c r="G32" s="44"/>
      <c r="H32" s="44" t="s">
        <v>4</v>
      </c>
      <c r="I32" s="44"/>
      <c r="J32" s="44"/>
      <c r="K32" s="44" t="s">
        <v>5</v>
      </c>
      <c r="L32" s="44"/>
      <c r="M32" s="44"/>
      <c r="N32" s="44" t="s">
        <v>6</v>
      </c>
      <c r="O32" s="44"/>
      <c r="P32" s="44"/>
      <c r="Q32" s="44" t="s">
        <v>7</v>
      </c>
      <c r="R32" s="45" t="s">
        <v>8</v>
      </c>
      <c r="S32" s="45" t="s">
        <v>9</v>
      </c>
    </row>
    <row r="33" spans="1:19" ht="45" x14ac:dyDescent="0.25">
      <c r="A33" s="44"/>
      <c r="B33" s="18" t="s">
        <v>7</v>
      </c>
      <c r="C33" s="19" t="s">
        <v>8</v>
      </c>
      <c r="D33" s="19" t="s">
        <v>9</v>
      </c>
      <c r="E33" s="18" t="s">
        <v>7</v>
      </c>
      <c r="F33" s="19" t="s">
        <v>8</v>
      </c>
      <c r="G33" s="19" t="s">
        <v>9</v>
      </c>
      <c r="H33" s="18" t="s">
        <v>7</v>
      </c>
      <c r="I33" s="19" t="s">
        <v>8</v>
      </c>
      <c r="J33" s="19" t="s">
        <v>9</v>
      </c>
      <c r="K33" s="18" t="s">
        <v>7</v>
      </c>
      <c r="L33" s="19" t="s">
        <v>8</v>
      </c>
      <c r="M33" s="19" t="s">
        <v>9</v>
      </c>
      <c r="N33" s="18" t="s">
        <v>7</v>
      </c>
      <c r="O33" s="19" t="s">
        <v>8</v>
      </c>
      <c r="P33" s="19" t="s">
        <v>9</v>
      </c>
      <c r="Q33" s="44"/>
      <c r="R33" s="45"/>
      <c r="S33" s="45"/>
    </row>
    <row r="34" spans="1:19" ht="18.75" x14ac:dyDescent="0.3">
      <c r="A34" s="52" t="s">
        <v>21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19" x14ac:dyDescent="0.25">
      <c r="A35" s="4" t="s">
        <v>22</v>
      </c>
      <c r="B35" s="5">
        <f>SUM(C35:D35)</f>
        <v>47</v>
      </c>
      <c r="C35" s="27">
        <v>47</v>
      </c>
      <c r="D35" s="27">
        <v>0</v>
      </c>
      <c r="E35" s="27">
        <f>SUM(F35:G35)</f>
        <v>54</v>
      </c>
      <c r="F35" s="27">
        <v>54</v>
      </c>
      <c r="G35" s="27">
        <v>0</v>
      </c>
      <c r="H35" s="27">
        <f>SUM(I35:J35)</f>
        <v>62</v>
      </c>
      <c r="I35" s="27">
        <v>59</v>
      </c>
      <c r="J35" s="27">
        <v>3</v>
      </c>
      <c r="K35" s="27">
        <f>SUM(L35:M35)</f>
        <v>50</v>
      </c>
      <c r="L35" s="27">
        <v>43</v>
      </c>
      <c r="M35" s="27">
        <v>7</v>
      </c>
      <c r="N35" s="27">
        <f>SUM(O35:P35)</f>
        <v>0</v>
      </c>
      <c r="O35" s="5">
        <v>0</v>
      </c>
      <c r="P35" s="5">
        <v>0</v>
      </c>
      <c r="Q35" s="6">
        <f>B35+E35+H35+K35+N35</f>
        <v>213</v>
      </c>
      <c r="R35" s="6">
        <f t="shared" ref="R35:S35" si="23">C35+F35+I35+L35+O35</f>
        <v>203</v>
      </c>
      <c r="S35" s="6">
        <f t="shared" si="23"/>
        <v>10</v>
      </c>
    </row>
    <row r="36" spans="1:19" x14ac:dyDescent="0.25">
      <c r="A36" s="4" t="s">
        <v>23</v>
      </c>
      <c r="B36" s="5">
        <f t="shared" ref="B36" si="24">SUM(C36:D36)</f>
        <v>12</v>
      </c>
      <c r="C36" s="27">
        <v>12</v>
      </c>
      <c r="D36" s="27">
        <v>0</v>
      </c>
      <c r="E36" s="27">
        <f t="shared" ref="E36" si="25">SUM(F36:G36)</f>
        <v>10</v>
      </c>
      <c r="F36" s="27">
        <v>9</v>
      </c>
      <c r="G36" s="27">
        <v>1</v>
      </c>
      <c r="H36" s="27">
        <f t="shared" ref="H36" si="26">SUM(I36:J36)</f>
        <v>0</v>
      </c>
      <c r="I36" s="27">
        <v>0</v>
      </c>
      <c r="J36" s="27">
        <v>0</v>
      </c>
      <c r="K36" s="27">
        <f t="shared" ref="K36" si="27">SUM(L36:M36)</f>
        <v>0</v>
      </c>
      <c r="L36" s="27">
        <v>0</v>
      </c>
      <c r="M36" s="27">
        <v>0</v>
      </c>
      <c r="N36" s="27">
        <f t="shared" ref="N36" si="28">SUM(O36:P36)</f>
        <v>0</v>
      </c>
      <c r="O36" s="5">
        <v>0</v>
      </c>
      <c r="P36" s="5">
        <v>0</v>
      </c>
      <c r="Q36" s="6">
        <f t="shared" ref="Q36:Q37" si="29">B36+E36+H36+K36+N36</f>
        <v>22</v>
      </c>
      <c r="R36" s="6">
        <f t="shared" ref="R36:R37" si="30">C36+F36+I36+L36+O36</f>
        <v>21</v>
      </c>
      <c r="S36" s="6">
        <f t="shared" ref="S36:S37" si="31">D36+G36+J36+M36+P36</f>
        <v>1</v>
      </c>
    </row>
    <row r="37" spans="1:19" x14ac:dyDescent="0.25">
      <c r="A37" s="6" t="s">
        <v>14</v>
      </c>
      <c r="B37" s="6">
        <f>SUM(B35:B36)</f>
        <v>59</v>
      </c>
      <c r="C37" s="32">
        <f t="shared" ref="C37:P37" si="32">SUM(C35:C36)</f>
        <v>59</v>
      </c>
      <c r="D37" s="32">
        <f t="shared" si="32"/>
        <v>0</v>
      </c>
      <c r="E37" s="32">
        <f t="shared" si="32"/>
        <v>64</v>
      </c>
      <c r="F37" s="32">
        <f t="shared" si="32"/>
        <v>63</v>
      </c>
      <c r="G37" s="32">
        <f t="shared" si="32"/>
        <v>1</v>
      </c>
      <c r="H37" s="32">
        <f t="shared" si="32"/>
        <v>62</v>
      </c>
      <c r="I37" s="32">
        <f t="shared" si="32"/>
        <v>59</v>
      </c>
      <c r="J37" s="32">
        <f t="shared" si="32"/>
        <v>3</v>
      </c>
      <c r="K37" s="32">
        <f t="shared" si="32"/>
        <v>50</v>
      </c>
      <c r="L37" s="32">
        <f t="shared" si="32"/>
        <v>43</v>
      </c>
      <c r="M37" s="32">
        <f t="shared" si="32"/>
        <v>7</v>
      </c>
      <c r="N37" s="32">
        <f t="shared" si="32"/>
        <v>0</v>
      </c>
      <c r="O37" s="6">
        <f t="shared" si="32"/>
        <v>0</v>
      </c>
      <c r="P37" s="6">
        <f t="shared" si="32"/>
        <v>0</v>
      </c>
      <c r="Q37" s="6">
        <f t="shared" si="29"/>
        <v>235</v>
      </c>
      <c r="R37" s="6">
        <f t="shared" si="30"/>
        <v>224</v>
      </c>
      <c r="S37" s="6">
        <f t="shared" si="31"/>
        <v>11</v>
      </c>
    </row>
    <row r="39" spans="1:19" x14ac:dyDescent="0.25">
      <c r="A39" s="44" t="s">
        <v>1</v>
      </c>
      <c r="B39" s="44" t="s">
        <v>2</v>
      </c>
      <c r="C39" s="44"/>
      <c r="D39" s="44"/>
      <c r="E39" s="44" t="s">
        <v>3</v>
      </c>
      <c r="F39" s="44"/>
      <c r="G39" s="44"/>
      <c r="H39" s="44" t="s">
        <v>4</v>
      </c>
      <c r="I39" s="44"/>
      <c r="J39" s="44"/>
      <c r="K39" s="44" t="s">
        <v>5</v>
      </c>
      <c r="L39" s="44"/>
      <c r="M39" s="44"/>
      <c r="N39" s="44" t="s">
        <v>6</v>
      </c>
      <c r="O39" s="44"/>
      <c r="P39" s="44"/>
      <c r="Q39" s="44" t="s">
        <v>7</v>
      </c>
      <c r="R39" s="45" t="s">
        <v>8</v>
      </c>
      <c r="S39" s="45" t="s">
        <v>9</v>
      </c>
    </row>
    <row r="40" spans="1:19" ht="45" x14ac:dyDescent="0.25">
      <c r="A40" s="44"/>
      <c r="B40" s="18" t="s">
        <v>7</v>
      </c>
      <c r="C40" s="19" t="s">
        <v>8</v>
      </c>
      <c r="D40" s="19" t="s">
        <v>9</v>
      </c>
      <c r="E40" s="18" t="s">
        <v>7</v>
      </c>
      <c r="F40" s="19" t="s">
        <v>8</v>
      </c>
      <c r="G40" s="19" t="s">
        <v>9</v>
      </c>
      <c r="H40" s="18" t="s">
        <v>7</v>
      </c>
      <c r="I40" s="19" t="s">
        <v>8</v>
      </c>
      <c r="J40" s="19" t="s">
        <v>9</v>
      </c>
      <c r="K40" s="18" t="s">
        <v>7</v>
      </c>
      <c r="L40" s="19" t="s">
        <v>8</v>
      </c>
      <c r="M40" s="19" t="s">
        <v>9</v>
      </c>
      <c r="N40" s="18" t="s">
        <v>7</v>
      </c>
      <c r="O40" s="19" t="s">
        <v>8</v>
      </c>
      <c r="P40" s="19" t="s">
        <v>9</v>
      </c>
      <c r="Q40" s="44"/>
      <c r="R40" s="45"/>
      <c r="S40" s="45"/>
    </row>
    <row r="41" spans="1:19" ht="18.75" x14ac:dyDescent="0.3">
      <c r="A41" s="42" t="s">
        <v>24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x14ac:dyDescent="0.25">
      <c r="A42" s="4" t="s">
        <v>37</v>
      </c>
      <c r="B42" s="5">
        <f>SUM(C42:D42)</f>
        <v>12</v>
      </c>
      <c r="C42" s="27">
        <v>12</v>
      </c>
      <c r="D42" s="27">
        <v>0</v>
      </c>
      <c r="E42" s="27">
        <f>SUM(F42:G42)</f>
        <v>7</v>
      </c>
      <c r="F42" s="27">
        <v>7</v>
      </c>
      <c r="G42" s="27">
        <v>0</v>
      </c>
      <c r="H42" s="27">
        <f>SUM(I42:J42)</f>
        <v>8</v>
      </c>
      <c r="I42" s="27">
        <v>8</v>
      </c>
      <c r="J42" s="27">
        <v>0</v>
      </c>
      <c r="K42" s="27">
        <f>SUM(L42:M42)</f>
        <v>4</v>
      </c>
      <c r="L42" s="27">
        <v>4</v>
      </c>
      <c r="M42" s="27">
        <v>0</v>
      </c>
      <c r="N42" s="27">
        <f>SUM(O42:P42)</f>
        <v>0</v>
      </c>
      <c r="O42" s="5">
        <v>0</v>
      </c>
      <c r="P42" s="5">
        <v>0</v>
      </c>
      <c r="Q42" s="6">
        <f>B42+E42+H42+K42+N42</f>
        <v>31</v>
      </c>
      <c r="R42" s="6">
        <f t="shared" ref="R42:S42" si="33">C42+F42+I42+L42+O42</f>
        <v>31</v>
      </c>
      <c r="S42" s="6">
        <f t="shared" si="33"/>
        <v>0</v>
      </c>
    </row>
    <row r="43" spans="1:19" ht="30" x14ac:dyDescent="0.25">
      <c r="A43" s="8" t="s">
        <v>25</v>
      </c>
      <c r="B43" s="5">
        <f t="shared" ref="B43:B48" si="34">SUM(C43:D43)</f>
        <v>7</v>
      </c>
      <c r="C43" s="20">
        <v>7</v>
      </c>
      <c r="D43" s="20">
        <v>0</v>
      </c>
      <c r="E43" s="27">
        <f t="shared" ref="E43:E48" si="35">SUM(F43:G43)</f>
        <v>5</v>
      </c>
      <c r="F43" s="20">
        <v>5</v>
      </c>
      <c r="G43" s="20">
        <v>0</v>
      </c>
      <c r="H43" s="27">
        <f t="shared" ref="H43:H47" si="36">SUM(I43:J43)</f>
        <v>0</v>
      </c>
      <c r="I43" s="27">
        <v>0</v>
      </c>
      <c r="J43" s="27">
        <v>0</v>
      </c>
      <c r="K43" s="27">
        <f t="shared" ref="K43:K48" si="37">SUM(L43:M43)</f>
        <v>0</v>
      </c>
      <c r="L43" s="27">
        <v>0</v>
      </c>
      <c r="M43" s="27">
        <v>0</v>
      </c>
      <c r="N43" s="27">
        <f t="shared" ref="N43:N48" si="38">SUM(O43:P43)</f>
        <v>0</v>
      </c>
      <c r="O43" s="5">
        <v>0</v>
      </c>
      <c r="P43" s="5">
        <v>0</v>
      </c>
      <c r="Q43" s="6">
        <f t="shared" ref="Q43:Q49" si="39">B43+E43+H43+K43+N43</f>
        <v>12</v>
      </c>
      <c r="R43" s="6">
        <f t="shared" ref="R43:R49" si="40">C43+F43+I43+L43+O43</f>
        <v>12</v>
      </c>
      <c r="S43" s="6">
        <f t="shared" ref="S43:S49" si="41">D43+G43+J43+M43+P43</f>
        <v>0</v>
      </c>
    </row>
    <row r="44" spans="1:19" ht="30" x14ac:dyDescent="0.25">
      <c r="A44" s="8" t="s">
        <v>111</v>
      </c>
      <c r="B44" s="5">
        <f t="shared" si="34"/>
        <v>20</v>
      </c>
      <c r="C44" s="20">
        <v>20</v>
      </c>
      <c r="D44" s="20">
        <v>0</v>
      </c>
      <c r="E44" s="27">
        <f t="shared" si="35"/>
        <v>0</v>
      </c>
      <c r="F44" s="20">
        <v>0</v>
      </c>
      <c r="G44" s="20">
        <v>0</v>
      </c>
      <c r="H44" s="27">
        <f t="shared" si="36"/>
        <v>0</v>
      </c>
      <c r="I44" s="27">
        <v>0</v>
      </c>
      <c r="J44" s="27">
        <v>0</v>
      </c>
      <c r="K44" s="27">
        <f t="shared" si="37"/>
        <v>0</v>
      </c>
      <c r="L44" s="27">
        <v>0</v>
      </c>
      <c r="M44" s="27">
        <v>0</v>
      </c>
      <c r="N44" s="27">
        <f t="shared" si="38"/>
        <v>0</v>
      </c>
      <c r="O44" s="5">
        <v>0</v>
      </c>
      <c r="P44" s="5">
        <v>0</v>
      </c>
      <c r="Q44" s="6">
        <f t="shared" ref="Q44" si="42">B44+E44+H44+K44+N44</f>
        <v>20</v>
      </c>
      <c r="R44" s="6">
        <f t="shared" ref="R44" si="43">C44+F44+I44+L44+O44</f>
        <v>20</v>
      </c>
      <c r="S44" s="6">
        <f t="shared" ref="S44" si="44">D44+G44+J44+M44+P44</f>
        <v>0</v>
      </c>
    </row>
    <row r="45" spans="1:19" x14ac:dyDescent="0.25">
      <c r="A45" s="4" t="s">
        <v>26</v>
      </c>
      <c r="B45" s="5">
        <f t="shared" si="34"/>
        <v>77</v>
      </c>
      <c r="C45" s="27">
        <v>77</v>
      </c>
      <c r="D45" s="27">
        <v>0</v>
      </c>
      <c r="E45" s="27">
        <f t="shared" si="35"/>
        <v>51</v>
      </c>
      <c r="F45" s="27">
        <v>51</v>
      </c>
      <c r="G45" s="27">
        <v>0</v>
      </c>
      <c r="H45" s="27">
        <f t="shared" si="36"/>
        <v>60</v>
      </c>
      <c r="I45" s="27">
        <v>59</v>
      </c>
      <c r="J45" s="27">
        <v>1</v>
      </c>
      <c r="K45" s="27">
        <f t="shared" si="37"/>
        <v>53</v>
      </c>
      <c r="L45" s="27">
        <v>53</v>
      </c>
      <c r="M45" s="27">
        <v>0</v>
      </c>
      <c r="N45" s="27">
        <f t="shared" si="38"/>
        <v>0</v>
      </c>
      <c r="O45" s="5">
        <v>0</v>
      </c>
      <c r="P45" s="5">
        <v>0</v>
      </c>
      <c r="Q45" s="6">
        <f t="shared" si="39"/>
        <v>241</v>
      </c>
      <c r="R45" s="6">
        <f t="shared" si="40"/>
        <v>240</v>
      </c>
      <c r="S45" s="6">
        <f t="shared" si="41"/>
        <v>1</v>
      </c>
    </row>
    <row r="46" spans="1:19" x14ac:dyDescent="0.25">
      <c r="A46" s="8" t="s">
        <v>28</v>
      </c>
      <c r="B46" s="5">
        <f>SUM(C46:D46)</f>
        <v>33</v>
      </c>
      <c r="C46" s="20">
        <v>31</v>
      </c>
      <c r="D46" s="20">
        <v>2</v>
      </c>
      <c r="E46" s="27">
        <f>SUM(F46:G46)</f>
        <v>36</v>
      </c>
      <c r="F46" s="20">
        <v>35</v>
      </c>
      <c r="G46" s="20">
        <v>1</v>
      </c>
      <c r="H46" s="27">
        <f>SUM(I46:J46)</f>
        <v>0</v>
      </c>
      <c r="I46" s="27">
        <v>0</v>
      </c>
      <c r="J46" s="27">
        <v>0</v>
      </c>
      <c r="K46" s="27">
        <f>SUM(L46:M46)</f>
        <v>0</v>
      </c>
      <c r="L46" s="27">
        <v>0</v>
      </c>
      <c r="M46" s="27">
        <v>0</v>
      </c>
      <c r="N46" s="27">
        <f>SUM(O46:P46)</f>
        <v>0</v>
      </c>
      <c r="O46" s="5">
        <v>0</v>
      </c>
      <c r="P46" s="5">
        <v>0</v>
      </c>
      <c r="Q46" s="6">
        <f t="shared" si="39"/>
        <v>69</v>
      </c>
      <c r="R46" s="6">
        <f t="shared" si="40"/>
        <v>66</v>
      </c>
      <c r="S46" s="6">
        <f t="shared" si="41"/>
        <v>3</v>
      </c>
    </row>
    <row r="47" spans="1:19" x14ac:dyDescent="0.25">
      <c r="A47" s="8" t="s">
        <v>27</v>
      </c>
      <c r="B47" s="5">
        <f t="shared" si="34"/>
        <v>15</v>
      </c>
      <c r="C47" s="20">
        <v>15</v>
      </c>
      <c r="D47" s="20">
        <v>0</v>
      </c>
      <c r="E47" s="27">
        <f t="shared" si="35"/>
        <v>0</v>
      </c>
      <c r="F47" s="20">
        <v>0</v>
      </c>
      <c r="G47" s="20">
        <v>0</v>
      </c>
      <c r="H47" s="27">
        <f t="shared" si="36"/>
        <v>8</v>
      </c>
      <c r="I47" s="27">
        <v>8</v>
      </c>
      <c r="J47" s="27">
        <v>0</v>
      </c>
      <c r="K47" s="27">
        <f t="shared" si="37"/>
        <v>5</v>
      </c>
      <c r="L47" s="27">
        <v>5</v>
      </c>
      <c r="M47" s="27">
        <v>0</v>
      </c>
      <c r="N47" s="27">
        <f t="shared" si="38"/>
        <v>0</v>
      </c>
      <c r="O47" s="5">
        <v>0</v>
      </c>
      <c r="P47" s="5">
        <v>0</v>
      </c>
      <c r="Q47" s="6">
        <f t="shared" si="39"/>
        <v>28</v>
      </c>
      <c r="R47" s="6">
        <f t="shared" si="40"/>
        <v>28</v>
      </c>
      <c r="S47" s="6">
        <f t="shared" si="41"/>
        <v>0</v>
      </c>
    </row>
    <row r="48" spans="1:19" x14ac:dyDescent="0.25">
      <c r="A48" s="8" t="s">
        <v>29</v>
      </c>
      <c r="B48" s="5">
        <f t="shared" si="34"/>
        <v>7</v>
      </c>
      <c r="C48" s="20">
        <v>7</v>
      </c>
      <c r="D48" s="20">
        <v>0</v>
      </c>
      <c r="E48" s="27">
        <f t="shared" si="35"/>
        <v>7</v>
      </c>
      <c r="F48" s="20">
        <v>7</v>
      </c>
      <c r="G48" s="20">
        <v>0</v>
      </c>
      <c r="H48" s="27">
        <f>SUM(I48:J48)</f>
        <v>0</v>
      </c>
      <c r="I48" s="27">
        <v>0</v>
      </c>
      <c r="J48" s="27">
        <v>0</v>
      </c>
      <c r="K48" s="27">
        <f t="shared" si="37"/>
        <v>0</v>
      </c>
      <c r="L48" s="27">
        <v>0</v>
      </c>
      <c r="M48" s="27">
        <v>0</v>
      </c>
      <c r="N48" s="27">
        <f t="shared" si="38"/>
        <v>0</v>
      </c>
      <c r="O48" s="5">
        <v>0</v>
      </c>
      <c r="P48" s="5">
        <v>0</v>
      </c>
      <c r="Q48" s="6">
        <f t="shared" si="39"/>
        <v>14</v>
      </c>
      <c r="R48" s="6">
        <f t="shared" si="40"/>
        <v>14</v>
      </c>
      <c r="S48" s="6">
        <f t="shared" si="41"/>
        <v>0</v>
      </c>
    </row>
    <row r="49" spans="1:19" x14ac:dyDescent="0.25">
      <c r="A49" s="6" t="s">
        <v>14</v>
      </c>
      <c r="B49" s="6">
        <f t="shared" ref="B49:P49" si="45">SUM(B42:B48)</f>
        <v>171</v>
      </c>
      <c r="C49" s="6">
        <f t="shared" si="45"/>
        <v>169</v>
      </c>
      <c r="D49" s="6">
        <f t="shared" si="45"/>
        <v>2</v>
      </c>
      <c r="E49" s="6">
        <f t="shared" si="45"/>
        <v>106</v>
      </c>
      <c r="F49" s="6">
        <f t="shared" si="45"/>
        <v>105</v>
      </c>
      <c r="G49" s="6">
        <f t="shared" si="45"/>
        <v>1</v>
      </c>
      <c r="H49" s="6">
        <f t="shared" si="45"/>
        <v>76</v>
      </c>
      <c r="I49" s="6">
        <f t="shared" si="45"/>
        <v>75</v>
      </c>
      <c r="J49" s="6">
        <f t="shared" si="45"/>
        <v>1</v>
      </c>
      <c r="K49" s="6">
        <f t="shared" si="45"/>
        <v>62</v>
      </c>
      <c r="L49" s="6">
        <f t="shared" si="45"/>
        <v>62</v>
      </c>
      <c r="M49" s="6">
        <f t="shared" si="45"/>
        <v>0</v>
      </c>
      <c r="N49" s="6">
        <f t="shared" si="45"/>
        <v>0</v>
      </c>
      <c r="O49" s="6">
        <f t="shared" si="45"/>
        <v>0</v>
      </c>
      <c r="P49" s="6">
        <f t="shared" si="45"/>
        <v>0</v>
      </c>
      <c r="Q49" s="6">
        <f t="shared" si="39"/>
        <v>415</v>
      </c>
      <c r="R49" s="6">
        <f t="shared" si="40"/>
        <v>411</v>
      </c>
      <c r="S49" s="6">
        <f t="shared" si="41"/>
        <v>4</v>
      </c>
    </row>
    <row r="51" spans="1:19" x14ac:dyDescent="0.25">
      <c r="A51" s="44" t="s">
        <v>1</v>
      </c>
      <c r="B51" s="44" t="s">
        <v>2</v>
      </c>
      <c r="C51" s="44"/>
      <c r="D51" s="44"/>
      <c r="E51" s="44" t="s">
        <v>3</v>
      </c>
      <c r="F51" s="44"/>
      <c r="G51" s="44"/>
      <c r="H51" s="44" t="s">
        <v>4</v>
      </c>
      <c r="I51" s="44"/>
      <c r="J51" s="44"/>
      <c r="K51" s="44" t="s">
        <v>5</v>
      </c>
      <c r="L51" s="44"/>
      <c r="M51" s="44"/>
      <c r="N51" s="44" t="s">
        <v>6</v>
      </c>
      <c r="O51" s="44"/>
      <c r="P51" s="44"/>
      <c r="Q51" s="44" t="s">
        <v>7</v>
      </c>
      <c r="R51" s="45" t="s">
        <v>8</v>
      </c>
      <c r="S51" s="45" t="s">
        <v>9</v>
      </c>
    </row>
    <row r="52" spans="1:19" ht="45" x14ac:dyDescent="0.25">
      <c r="A52" s="44"/>
      <c r="B52" s="18" t="s">
        <v>7</v>
      </c>
      <c r="C52" s="19" t="s">
        <v>8</v>
      </c>
      <c r="D52" s="19" t="s">
        <v>9</v>
      </c>
      <c r="E52" s="18" t="s">
        <v>7</v>
      </c>
      <c r="F52" s="19" t="s">
        <v>8</v>
      </c>
      <c r="G52" s="19" t="s">
        <v>9</v>
      </c>
      <c r="H52" s="18" t="s">
        <v>7</v>
      </c>
      <c r="I52" s="19" t="s">
        <v>8</v>
      </c>
      <c r="J52" s="19" t="s">
        <v>9</v>
      </c>
      <c r="K52" s="18" t="s">
        <v>7</v>
      </c>
      <c r="L52" s="19" t="s">
        <v>8</v>
      </c>
      <c r="M52" s="19" t="s">
        <v>9</v>
      </c>
      <c r="N52" s="18" t="s">
        <v>7</v>
      </c>
      <c r="O52" s="19" t="s">
        <v>8</v>
      </c>
      <c r="P52" s="19" t="s">
        <v>9</v>
      </c>
      <c r="Q52" s="44"/>
      <c r="R52" s="45"/>
      <c r="S52" s="45"/>
    </row>
    <row r="53" spans="1:19" ht="18.75" x14ac:dyDescent="0.3">
      <c r="A53" s="42" t="s">
        <v>30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x14ac:dyDescent="0.25">
      <c r="A54" s="4" t="s">
        <v>31</v>
      </c>
      <c r="B54" s="5">
        <f>SUM(C54:D54)</f>
        <v>25</v>
      </c>
      <c r="C54" s="27">
        <v>23</v>
      </c>
      <c r="D54" s="27">
        <v>2</v>
      </c>
      <c r="E54" s="27">
        <f>SUM(F54:G54)</f>
        <v>29</v>
      </c>
      <c r="F54" s="27">
        <v>28</v>
      </c>
      <c r="G54" s="27">
        <v>1</v>
      </c>
      <c r="H54" s="27">
        <f>SUM(I54:J54)</f>
        <v>21</v>
      </c>
      <c r="I54" s="27">
        <v>21</v>
      </c>
      <c r="J54" s="27">
        <v>0</v>
      </c>
      <c r="K54" s="27">
        <f>SUM(L54:M54)</f>
        <v>38</v>
      </c>
      <c r="L54" s="27">
        <v>37</v>
      </c>
      <c r="M54" s="27">
        <v>1</v>
      </c>
      <c r="N54" s="27">
        <f>SUM(O54:P54)</f>
        <v>0</v>
      </c>
      <c r="O54" s="27">
        <v>0</v>
      </c>
      <c r="P54" s="27">
        <v>0</v>
      </c>
      <c r="Q54" s="32">
        <f>B54+E54+H54+K54+N54</f>
        <v>113</v>
      </c>
      <c r="R54" s="6">
        <f t="shared" ref="R54:S54" si="46">C54+F54+I54+L54+O54</f>
        <v>109</v>
      </c>
      <c r="S54" s="6">
        <f t="shared" si="46"/>
        <v>4</v>
      </c>
    </row>
    <row r="55" spans="1:19" x14ac:dyDescent="0.25">
      <c r="A55" s="8" t="s">
        <v>32</v>
      </c>
      <c r="B55" s="5">
        <f t="shared" ref="B55:B56" si="47">SUM(C55:D55)</f>
        <v>28</v>
      </c>
      <c r="C55" s="20">
        <v>21</v>
      </c>
      <c r="D55" s="20">
        <v>7</v>
      </c>
      <c r="E55" s="27">
        <f t="shared" ref="E55:E56" si="48">SUM(F55:G55)</f>
        <v>19</v>
      </c>
      <c r="F55" s="20">
        <v>14</v>
      </c>
      <c r="G55" s="20">
        <v>5</v>
      </c>
      <c r="H55" s="27">
        <f t="shared" ref="H55:H56" si="49">SUM(I55:J55)</f>
        <v>0</v>
      </c>
      <c r="I55" s="27">
        <v>0</v>
      </c>
      <c r="J55" s="27">
        <v>0</v>
      </c>
      <c r="K55" s="27">
        <f t="shared" ref="K55:K56" si="50">SUM(L55:M55)</f>
        <v>0</v>
      </c>
      <c r="L55" s="27">
        <v>0</v>
      </c>
      <c r="M55" s="27">
        <v>0</v>
      </c>
      <c r="N55" s="27">
        <f t="shared" ref="N55:N56" si="51">SUM(O55:P55)</f>
        <v>0</v>
      </c>
      <c r="O55" s="27">
        <v>0</v>
      </c>
      <c r="P55" s="27">
        <v>0</v>
      </c>
      <c r="Q55" s="32">
        <f t="shared" ref="Q55:Q57" si="52">B55+E55+H55+K55+N55</f>
        <v>47</v>
      </c>
      <c r="R55" s="6">
        <f t="shared" ref="R55:R57" si="53">C55+F55+I55+L55+O55</f>
        <v>35</v>
      </c>
      <c r="S55" s="6">
        <f t="shared" ref="S55:S57" si="54">D55+G55+J55+M55+P55</f>
        <v>12</v>
      </c>
    </row>
    <row r="56" spans="1:19" x14ac:dyDescent="0.25">
      <c r="A56" s="4" t="s">
        <v>33</v>
      </c>
      <c r="B56" s="5">
        <f t="shared" si="47"/>
        <v>25</v>
      </c>
      <c r="C56" s="27">
        <v>25</v>
      </c>
      <c r="D56" s="27">
        <v>0</v>
      </c>
      <c r="E56" s="27">
        <f t="shared" si="48"/>
        <v>2</v>
      </c>
      <c r="F56" s="27">
        <v>2</v>
      </c>
      <c r="G56" s="27">
        <v>0</v>
      </c>
      <c r="H56" s="27">
        <f t="shared" si="49"/>
        <v>16</v>
      </c>
      <c r="I56" s="27">
        <v>16</v>
      </c>
      <c r="J56" s="27">
        <v>0</v>
      </c>
      <c r="K56" s="27">
        <f t="shared" si="50"/>
        <v>1</v>
      </c>
      <c r="L56" s="27">
        <v>1</v>
      </c>
      <c r="M56" s="27">
        <v>0</v>
      </c>
      <c r="N56" s="27">
        <f t="shared" si="51"/>
        <v>15</v>
      </c>
      <c r="O56" s="27">
        <v>15</v>
      </c>
      <c r="P56" s="27">
        <v>0</v>
      </c>
      <c r="Q56" s="32">
        <f t="shared" si="52"/>
        <v>59</v>
      </c>
      <c r="R56" s="6">
        <f t="shared" si="53"/>
        <v>59</v>
      </c>
      <c r="S56" s="6">
        <f t="shared" si="54"/>
        <v>0</v>
      </c>
    </row>
    <row r="57" spans="1:19" x14ac:dyDescent="0.25">
      <c r="A57" s="6" t="s">
        <v>14</v>
      </c>
      <c r="B57" s="6">
        <f>SUM(B54:B56)</f>
        <v>78</v>
      </c>
      <c r="C57" s="32">
        <f t="shared" ref="C57:P57" si="55">SUM(C54:C56)</f>
        <v>69</v>
      </c>
      <c r="D57" s="32">
        <f t="shared" si="55"/>
        <v>9</v>
      </c>
      <c r="E57" s="32">
        <f t="shared" si="55"/>
        <v>50</v>
      </c>
      <c r="F57" s="32">
        <f t="shared" si="55"/>
        <v>44</v>
      </c>
      <c r="G57" s="32">
        <f t="shared" si="55"/>
        <v>6</v>
      </c>
      <c r="H57" s="32">
        <f t="shared" si="55"/>
        <v>37</v>
      </c>
      <c r="I57" s="32">
        <f t="shared" si="55"/>
        <v>37</v>
      </c>
      <c r="J57" s="32">
        <f t="shared" si="55"/>
        <v>0</v>
      </c>
      <c r="K57" s="32">
        <f t="shared" si="55"/>
        <v>39</v>
      </c>
      <c r="L57" s="32">
        <f t="shared" si="55"/>
        <v>38</v>
      </c>
      <c r="M57" s="32">
        <f t="shared" si="55"/>
        <v>1</v>
      </c>
      <c r="N57" s="32">
        <f t="shared" si="55"/>
        <v>15</v>
      </c>
      <c r="O57" s="32">
        <f t="shared" si="55"/>
        <v>15</v>
      </c>
      <c r="P57" s="32">
        <f t="shared" si="55"/>
        <v>0</v>
      </c>
      <c r="Q57" s="32">
        <f t="shared" si="52"/>
        <v>219</v>
      </c>
      <c r="R57" s="6">
        <f t="shared" si="53"/>
        <v>203</v>
      </c>
      <c r="S57" s="6">
        <f t="shared" si="54"/>
        <v>16</v>
      </c>
    </row>
    <row r="59" spans="1:19" x14ac:dyDescent="0.25">
      <c r="A59" s="44" t="s">
        <v>1</v>
      </c>
      <c r="B59" s="44" t="s">
        <v>2</v>
      </c>
      <c r="C59" s="44"/>
      <c r="D59" s="44"/>
      <c r="E59" s="44" t="s">
        <v>3</v>
      </c>
      <c r="F59" s="44"/>
      <c r="G59" s="44"/>
      <c r="H59" s="44" t="s">
        <v>4</v>
      </c>
      <c r="I59" s="44"/>
      <c r="J59" s="44"/>
      <c r="K59" s="44" t="s">
        <v>5</v>
      </c>
      <c r="L59" s="44"/>
      <c r="M59" s="44"/>
      <c r="N59" s="44" t="s">
        <v>6</v>
      </c>
      <c r="O59" s="44"/>
      <c r="P59" s="44"/>
      <c r="Q59" s="44" t="s">
        <v>7</v>
      </c>
      <c r="R59" s="45" t="s">
        <v>8</v>
      </c>
      <c r="S59" s="45" t="s">
        <v>9</v>
      </c>
    </row>
    <row r="60" spans="1:19" ht="45" x14ac:dyDescent="0.25">
      <c r="A60" s="44"/>
      <c r="B60" s="18" t="s">
        <v>7</v>
      </c>
      <c r="C60" s="19" t="s">
        <v>8</v>
      </c>
      <c r="D60" s="19" t="s">
        <v>9</v>
      </c>
      <c r="E60" s="18" t="s">
        <v>7</v>
      </c>
      <c r="F60" s="19" t="s">
        <v>8</v>
      </c>
      <c r="G60" s="19" t="s">
        <v>9</v>
      </c>
      <c r="H60" s="18" t="s">
        <v>7</v>
      </c>
      <c r="I60" s="19" t="s">
        <v>8</v>
      </c>
      <c r="J60" s="19" t="s">
        <v>9</v>
      </c>
      <c r="K60" s="18" t="s">
        <v>7</v>
      </c>
      <c r="L60" s="19" t="s">
        <v>8</v>
      </c>
      <c r="M60" s="19" t="s">
        <v>9</v>
      </c>
      <c r="N60" s="18" t="s">
        <v>7</v>
      </c>
      <c r="O60" s="19" t="s">
        <v>8</v>
      </c>
      <c r="P60" s="19" t="s">
        <v>9</v>
      </c>
      <c r="Q60" s="44"/>
      <c r="R60" s="45"/>
      <c r="S60" s="45"/>
    </row>
    <row r="61" spans="1:19" ht="18.75" x14ac:dyDescent="0.3">
      <c r="A61" s="42" t="s">
        <v>34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1:19" x14ac:dyDescent="0.25">
      <c r="A62" s="8" t="s">
        <v>35</v>
      </c>
      <c r="B62" s="14">
        <f>SUM(C62:D62)</f>
        <v>24</v>
      </c>
      <c r="C62" s="20">
        <v>24</v>
      </c>
      <c r="D62" s="20">
        <v>0</v>
      </c>
      <c r="E62" s="20">
        <f>SUM(F62:G62)</f>
        <v>15</v>
      </c>
      <c r="F62" s="20">
        <v>15</v>
      </c>
      <c r="G62" s="20">
        <v>0</v>
      </c>
      <c r="H62" s="27">
        <f>SUM(I62:J62)</f>
        <v>17</v>
      </c>
      <c r="I62" s="27">
        <v>17</v>
      </c>
      <c r="J62" s="27">
        <v>0</v>
      </c>
      <c r="K62" s="27">
        <f>SUM(L62:M62)</f>
        <v>16</v>
      </c>
      <c r="L62" s="27">
        <v>15</v>
      </c>
      <c r="M62" s="27">
        <v>1</v>
      </c>
      <c r="N62" s="5">
        <f>SUM(O62:P62)</f>
        <v>0</v>
      </c>
      <c r="O62" s="5">
        <v>0</v>
      </c>
      <c r="P62" s="5">
        <v>0</v>
      </c>
      <c r="Q62" s="6">
        <f>B62+E62+H62+K62+N62</f>
        <v>72</v>
      </c>
      <c r="R62" s="6">
        <f t="shared" ref="R62:S62" si="56">C62+F62+I62+L62+O62</f>
        <v>71</v>
      </c>
      <c r="S62" s="6">
        <f t="shared" si="56"/>
        <v>1</v>
      </c>
    </row>
    <row r="63" spans="1:19" x14ac:dyDescent="0.25">
      <c r="A63" s="8" t="s">
        <v>38</v>
      </c>
      <c r="B63" s="14">
        <f>SUM(C63:D63)</f>
        <v>9</v>
      </c>
      <c r="C63" s="20">
        <v>9</v>
      </c>
      <c r="D63" s="20">
        <v>0</v>
      </c>
      <c r="E63" s="20">
        <f>SUM(F63:G63)</f>
        <v>8</v>
      </c>
      <c r="F63" s="20">
        <v>7</v>
      </c>
      <c r="G63" s="20">
        <v>1</v>
      </c>
      <c r="H63" s="27">
        <f>SUM(I63:J63)</f>
        <v>0</v>
      </c>
      <c r="I63" s="27">
        <v>0</v>
      </c>
      <c r="J63" s="27">
        <v>0</v>
      </c>
      <c r="K63" s="27">
        <f>SUM(L63:M63)</f>
        <v>0</v>
      </c>
      <c r="L63" s="27">
        <v>0</v>
      </c>
      <c r="M63" s="27">
        <v>0</v>
      </c>
      <c r="N63" s="5">
        <f>SUM(O63:P63)</f>
        <v>0</v>
      </c>
      <c r="O63" s="5">
        <v>0</v>
      </c>
      <c r="P63" s="5">
        <v>0</v>
      </c>
      <c r="Q63" s="6">
        <f t="shared" ref="Q63:Q69" si="57">B63+E63+H63+K63+N63</f>
        <v>17</v>
      </c>
      <c r="R63" s="6">
        <f t="shared" ref="R63:R69" si="58">C63+F63+I63+L63+O63</f>
        <v>16</v>
      </c>
      <c r="S63" s="6">
        <f t="shared" ref="S63:S69" si="59">D63+G63+J63+M63+P63</f>
        <v>1</v>
      </c>
    </row>
    <row r="64" spans="1:19" x14ac:dyDescent="0.25">
      <c r="A64" s="4" t="s">
        <v>36</v>
      </c>
      <c r="B64" s="14">
        <f t="shared" ref="B64:B68" si="60">SUM(C64:D64)</f>
        <v>25</v>
      </c>
      <c r="C64" s="27">
        <v>25</v>
      </c>
      <c r="D64" s="27">
        <v>0</v>
      </c>
      <c r="E64" s="20">
        <f t="shared" ref="E64:E68" si="61">SUM(F64:G64)</f>
        <v>19</v>
      </c>
      <c r="F64" s="27">
        <v>19</v>
      </c>
      <c r="G64" s="27">
        <v>0</v>
      </c>
      <c r="H64" s="27">
        <f t="shared" ref="H64:H68" si="62">SUM(I64:J64)</f>
        <v>18</v>
      </c>
      <c r="I64" s="27">
        <v>17</v>
      </c>
      <c r="J64" s="27">
        <v>1</v>
      </c>
      <c r="K64" s="27">
        <f t="shared" ref="K64:K68" si="63">SUM(L64:M64)</f>
        <v>16</v>
      </c>
      <c r="L64" s="27">
        <v>16</v>
      </c>
      <c r="M64" s="27">
        <v>0</v>
      </c>
      <c r="N64" s="5">
        <f t="shared" ref="N64:N68" si="64">SUM(O64:P64)</f>
        <v>0</v>
      </c>
      <c r="O64" s="5">
        <v>0</v>
      </c>
      <c r="P64" s="5">
        <v>0</v>
      </c>
      <c r="Q64" s="6">
        <f t="shared" si="57"/>
        <v>78</v>
      </c>
      <c r="R64" s="6">
        <f t="shared" si="58"/>
        <v>77</v>
      </c>
      <c r="S64" s="6">
        <f t="shared" si="59"/>
        <v>1</v>
      </c>
    </row>
    <row r="65" spans="1:19" x14ac:dyDescent="0.25">
      <c r="A65" s="8" t="s">
        <v>39</v>
      </c>
      <c r="B65" s="14">
        <f>SUM(C65:D65)</f>
        <v>9</v>
      </c>
      <c r="C65" s="20">
        <v>9</v>
      </c>
      <c r="D65" s="20">
        <v>0</v>
      </c>
      <c r="E65" s="20">
        <f>SUM(F65:G65)</f>
        <v>8</v>
      </c>
      <c r="F65" s="20">
        <v>8</v>
      </c>
      <c r="G65" s="20"/>
      <c r="H65" s="27">
        <f>SUM(I65:J65)</f>
        <v>0</v>
      </c>
      <c r="I65" s="27">
        <v>0</v>
      </c>
      <c r="J65" s="27"/>
      <c r="K65" s="27">
        <f>SUM(L65:M65)</f>
        <v>0</v>
      </c>
      <c r="L65" s="27">
        <v>0</v>
      </c>
      <c r="M65" s="27"/>
      <c r="N65" s="5">
        <f>SUM(O65:P65)</f>
        <v>0</v>
      </c>
      <c r="O65" s="5">
        <v>0</v>
      </c>
      <c r="P65" s="5">
        <v>0</v>
      </c>
      <c r="Q65" s="6">
        <f t="shared" si="57"/>
        <v>17</v>
      </c>
      <c r="R65" s="6">
        <f t="shared" si="58"/>
        <v>17</v>
      </c>
      <c r="S65" s="6">
        <f t="shared" si="59"/>
        <v>0</v>
      </c>
    </row>
    <row r="66" spans="1:19" ht="30" x14ac:dyDescent="0.25">
      <c r="A66" s="8" t="s">
        <v>37</v>
      </c>
      <c r="B66" s="14">
        <f>SUM(C66:D66)</f>
        <v>18</v>
      </c>
      <c r="C66" s="20">
        <v>18</v>
      </c>
      <c r="D66" s="20">
        <v>0</v>
      </c>
      <c r="E66" s="20">
        <f>SUM(F66:G66)</f>
        <v>12</v>
      </c>
      <c r="F66" s="20">
        <v>11</v>
      </c>
      <c r="G66" s="20">
        <v>1</v>
      </c>
      <c r="H66" s="27">
        <f>SUM(I66:J66)</f>
        <v>7</v>
      </c>
      <c r="I66" s="27">
        <v>7</v>
      </c>
      <c r="J66" s="27">
        <v>0</v>
      </c>
      <c r="K66" s="27">
        <f>SUM(L66:M66)</f>
        <v>14</v>
      </c>
      <c r="L66" s="27">
        <v>12</v>
      </c>
      <c r="M66" s="27">
        <v>2</v>
      </c>
      <c r="N66" s="5">
        <f>SUM(O66:P66)</f>
        <v>0</v>
      </c>
      <c r="O66" s="5">
        <v>0</v>
      </c>
      <c r="P66" s="5">
        <v>0</v>
      </c>
      <c r="Q66" s="6">
        <f t="shared" si="57"/>
        <v>51</v>
      </c>
      <c r="R66" s="6">
        <f t="shared" si="58"/>
        <v>48</v>
      </c>
      <c r="S66" s="6">
        <f t="shared" si="59"/>
        <v>3</v>
      </c>
    </row>
    <row r="67" spans="1:19" ht="30" x14ac:dyDescent="0.25">
      <c r="A67" s="8" t="s">
        <v>25</v>
      </c>
      <c r="B67" s="14">
        <f t="shared" si="60"/>
        <v>11</v>
      </c>
      <c r="C67" s="20">
        <v>11</v>
      </c>
      <c r="D67" s="20">
        <v>0</v>
      </c>
      <c r="E67" s="20">
        <f t="shared" si="61"/>
        <v>5</v>
      </c>
      <c r="F67" s="20">
        <v>5</v>
      </c>
      <c r="G67" s="20">
        <v>0</v>
      </c>
      <c r="H67" s="27">
        <f t="shared" si="62"/>
        <v>0</v>
      </c>
      <c r="I67" s="27">
        <v>0</v>
      </c>
      <c r="J67" s="27">
        <v>0</v>
      </c>
      <c r="K67" s="27">
        <f t="shared" si="63"/>
        <v>0</v>
      </c>
      <c r="L67" s="27">
        <v>0</v>
      </c>
      <c r="M67" s="27">
        <v>0</v>
      </c>
      <c r="N67" s="5">
        <f t="shared" si="64"/>
        <v>0</v>
      </c>
      <c r="O67" s="5">
        <v>0</v>
      </c>
      <c r="P67" s="5">
        <v>0</v>
      </c>
      <c r="Q67" s="6">
        <f t="shared" si="57"/>
        <v>16</v>
      </c>
      <c r="R67" s="6">
        <f t="shared" si="58"/>
        <v>16</v>
      </c>
      <c r="S67" s="6">
        <f t="shared" si="59"/>
        <v>0</v>
      </c>
    </row>
    <row r="68" spans="1:19" ht="30" x14ac:dyDescent="0.25">
      <c r="A68" s="8" t="s">
        <v>95</v>
      </c>
      <c r="B68" s="14">
        <f t="shared" si="60"/>
        <v>28</v>
      </c>
      <c r="C68" s="20">
        <v>21</v>
      </c>
      <c r="D68" s="20">
        <v>7</v>
      </c>
      <c r="E68" s="20">
        <f t="shared" si="61"/>
        <v>17</v>
      </c>
      <c r="F68" s="20">
        <v>14</v>
      </c>
      <c r="G68" s="20">
        <v>3</v>
      </c>
      <c r="H68" s="27">
        <f t="shared" si="62"/>
        <v>20</v>
      </c>
      <c r="I68" s="27">
        <v>18</v>
      </c>
      <c r="J68" s="27">
        <v>2</v>
      </c>
      <c r="K68" s="27">
        <f t="shared" si="63"/>
        <v>10</v>
      </c>
      <c r="L68" s="27">
        <v>9</v>
      </c>
      <c r="M68" s="27">
        <v>1</v>
      </c>
      <c r="N68" s="5">
        <f t="shared" si="64"/>
        <v>0</v>
      </c>
      <c r="O68" s="5">
        <v>0</v>
      </c>
      <c r="P68" s="5">
        <v>0</v>
      </c>
      <c r="Q68" s="6">
        <f t="shared" si="57"/>
        <v>75</v>
      </c>
      <c r="R68" s="6">
        <f t="shared" si="58"/>
        <v>62</v>
      </c>
      <c r="S68" s="6">
        <f t="shared" si="59"/>
        <v>13</v>
      </c>
    </row>
    <row r="69" spans="1:19" x14ac:dyDescent="0.25">
      <c r="A69" s="6" t="s">
        <v>14</v>
      </c>
      <c r="B69" s="17">
        <f>SUM(B62:B68)</f>
        <v>124</v>
      </c>
      <c r="C69" s="17">
        <f t="shared" ref="C69:P69" si="65">SUM(C62:C68)</f>
        <v>117</v>
      </c>
      <c r="D69" s="17">
        <f t="shared" si="65"/>
        <v>7</v>
      </c>
      <c r="E69" s="17">
        <f t="shared" si="65"/>
        <v>84</v>
      </c>
      <c r="F69" s="17">
        <f t="shared" si="65"/>
        <v>79</v>
      </c>
      <c r="G69" s="17">
        <f t="shared" si="65"/>
        <v>5</v>
      </c>
      <c r="H69" s="17">
        <f t="shared" si="65"/>
        <v>62</v>
      </c>
      <c r="I69" s="17">
        <f t="shared" si="65"/>
        <v>59</v>
      </c>
      <c r="J69" s="17">
        <f t="shared" si="65"/>
        <v>3</v>
      </c>
      <c r="K69" s="17">
        <f t="shared" si="65"/>
        <v>56</v>
      </c>
      <c r="L69" s="17">
        <f t="shared" si="65"/>
        <v>52</v>
      </c>
      <c r="M69" s="17">
        <f t="shared" si="65"/>
        <v>4</v>
      </c>
      <c r="N69" s="17">
        <f t="shared" si="65"/>
        <v>0</v>
      </c>
      <c r="O69" s="17">
        <f t="shared" si="65"/>
        <v>0</v>
      </c>
      <c r="P69" s="17">
        <f t="shared" si="65"/>
        <v>0</v>
      </c>
      <c r="Q69" s="6">
        <f t="shared" si="57"/>
        <v>326</v>
      </c>
      <c r="R69" s="6">
        <f t="shared" si="58"/>
        <v>307</v>
      </c>
      <c r="S69" s="6">
        <f t="shared" si="59"/>
        <v>19</v>
      </c>
    </row>
    <row r="71" spans="1:19" x14ac:dyDescent="0.25">
      <c r="A71" s="44" t="s">
        <v>1</v>
      </c>
      <c r="B71" s="44" t="s">
        <v>2</v>
      </c>
      <c r="C71" s="44"/>
      <c r="D71" s="44"/>
      <c r="E71" s="44" t="s">
        <v>3</v>
      </c>
      <c r="F71" s="44"/>
      <c r="G71" s="44"/>
      <c r="H71" s="44" t="s">
        <v>4</v>
      </c>
      <c r="I71" s="44"/>
      <c r="J71" s="44"/>
      <c r="K71" s="44" t="s">
        <v>5</v>
      </c>
      <c r="L71" s="44"/>
      <c r="M71" s="44"/>
      <c r="N71" s="44" t="s">
        <v>6</v>
      </c>
      <c r="O71" s="44"/>
      <c r="P71" s="44"/>
      <c r="Q71" s="44" t="s">
        <v>7</v>
      </c>
      <c r="R71" s="45" t="s">
        <v>8</v>
      </c>
      <c r="S71" s="45" t="s">
        <v>9</v>
      </c>
    </row>
    <row r="72" spans="1:19" ht="45" x14ac:dyDescent="0.25">
      <c r="A72" s="44"/>
      <c r="B72" s="18" t="s">
        <v>7</v>
      </c>
      <c r="C72" s="19" t="s">
        <v>8</v>
      </c>
      <c r="D72" s="19" t="s">
        <v>9</v>
      </c>
      <c r="E72" s="18" t="s">
        <v>7</v>
      </c>
      <c r="F72" s="19" t="s">
        <v>8</v>
      </c>
      <c r="G72" s="19" t="s">
        <v>9</v>
      </c>
      <c r="H72" s="18" t="s">
        <v>7</v>
      </c>
      <c r="I72" s="19" t="s">
        <v>8</v>
      </c>
      <c r="J72" s="19" t="s">
        <v>9</v>
      </c>
      <c r="K72" s="18" t="s">
        <v>7</v>
      </c>
      <c r="L72" s="19" t="s">
        <v>8</v>
      </c>
      <c r="M72" s="19" t="s">
        <v>9</v>
      </c>
      <c r="N72" s="18" t="s">
        <v>7</v>
      </c>
      <c r="O72" s="19" t="s">
        <v>8</v>
      </c>
      <c r="P72" s="19" t="s">
        <v>9</v>
      </c>
      <c r="Q72" s="44"/>
      <c r="R72" s="45"/>
      <c r="S72" s="45"/>
    </row>
    <row r="73" spans="1:19" ht="18.75" x14ac:dyDescent="0.3">
      <c r="A73" s="42" t="s">
        <v>40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x14ac:dyDescent="0.25">
      <c r="A74" s="4" t="s">
        <v>41</v>
      </c>
      <c r="B74" s="5">
        <f t="shared" ref="B74:B82" si="66">SUM(C74:D74)</f>
        <v>26</v>
      </c>
      <c r="C74" s="27">
        <v>19</v>
      </c>
      <c r="D74" s="27">
        <v>7</v>
      </c>
      <c r="E74" s="27">
        <f t="shared" ref="E74:E82" si="67">SUM(F74:G74)</f>
        <v>20</v>
      </c>
      <c r="F74" s="27">
        <v>15</v>
      </c>
      <c r="G74" s="27">
        <v>5</v>
      </c>
      <c r="H74" s="27">
        <f t="shared" ref="H74:H82" si="68">SUM(I74:J74)</f>
        <v>24</v>
      </c>
      <c r="I74" s="27">
        <v>20</v>
      </c>
      <c r="J74" s="27">
        <v>4</v>
      </c>
      <c r="K74" s="27">
        <f t="shared" ref="K74:K82" si="69">SUM(L74:M74)</f>
        <v>26</v>
      </c>
      <c r="L74" s="27">
        <v>21</v>
      </c>
      <c r="M74" s="27">
        <v>5</v>
      </c>
      <c r="N74" s="5">
        <f t="shared" ref="N74:N82" si="70">SUM(O74:P74)</f>
        <v>0</v>
      </c>
      <c r="O74" s="5">
        <v>0</v>
      </c>
      <c r="P74" s="5">
        <v>0</v>
      </c>
      <c r="Q74" s="6">
        <f t="shared" ref="Q74" si="71">B74+E74+H74+K74+N74</f>
        <v>96</v>
      </c>
      <c r="R74" s="6">
        <f t="shared" ref="R74" si="72">C74+F74+I74+L74+O74</f>
        <v>75</v>
      </c>
      <c r="S74" s="6">
        <f t="shared" ref="S74" si="73">D74+G74+J74+M74+P74</f>
        <v>21</v>
      </c>
    </row>
    <row r="75" spans="1:19" x14ac:dyDescent="0.25">
      <c r="A75" s="4" t="s">
        <v>97</v>
      </c>
      <c r="B75" s="5">
        <f t="shared" si="66"/>
        <v>7</v>
      </c>
      <c r="C75" s="27">
        <v>7</v>
      </c>
      <c r="D75" s="27">
        <v>0</v>
      </c>
      <c r="E75" s="27">
        <f t="shared" si="67"/>
        <v>5</v>
      </c>
      <c r="F75" s="27">
        <v>4</v>
      </c>
      <c r="G75" s="27">
        <v>1</v>
      </c>
      <c r="H75" s="27">
        <f t="shared" si="68"/>
        <v>0</v>
      </c>
      <c r="I75" s="27">
        <v>0</v>
      </c>
      <c r="J75" s="27">
        <v>0</v>
      </c>
      <c r="K75" s="27">
        <f t="shared" si="69"/>
        <v>0</v>
      </c>
      <c r="L75" s="27">
        <v>0</v>
      </c>
      <c r="M75" s="27">
        <v>0</v>
      </c>
      <c r="N75" s="5">
        <f t="shared" si="70"/>
        <v>0</v>
      </c>
      <c r="O75" s="5">
        <v>0</v>
      </c>
      <c r="P75" s="5">
        <v>0</v>
      </c>
      <c r="Q75" s="6">
        <f t="shared" ref="Q75:Q83" si="74">B75+E75+H75+K75+N75</f>
        <v>12</v>
      </c>
      <c r="R75" s="6">
        <f t="shared" ref="R75:R83" si="75">C75+F75+I75+L75+O75</f>
        <v>11</v>
      </c>
      <c r="S75" s="6">
        <f t="shared" ref="S75:S83" si="76">D75+G75+J75+M75+P75</f>
        <v>1</v>
      </c>
    </row>
    <row r="76" spans="1:19" x14ac:dyDescent="0.25">
      <c r="A76" s="8" t="s">
        <v>42</v>
      </c>
      <c r="B76" s="5">
        <f t="shared" si="66"/>
        <v>44</v>
      </c>
      <c r="C76" s="20">
        <v>24</v>
      </c>
      <c r="D76" s="20">
        <v>20</v>
      </c>
      <c r="E76" s="27">
        <f t="shared" si="67"/>
        <v>38</v>
      </c>
      <c r="F76" s="20">
        <v>16</v>
      </c>
      <c r="G76" s="20">
        <v>22</v>
      </c>
      <c r="H76" s="27">
        <f t="shared" si="68"/>
        <v>33</v>
      </c>
      <c r="I76" s="27">
        <v>13</v>
      </c>
      <c r="J76" s="28">
        <v>20</v>
      </c>
      <c r="K76" s="27">
        <f t="shared" si="69"/>
        <v>51</v>
      </c>
      <c r="L76" s="27">
        <v>22</v>
      </c>
      <c r="M76" s="27">
        <v>29</v>
      </c>
      <c r="N76" s="5">
        <f t="shared" si="70"/>
        <v>0</v>
      </c>
      <c r="O76" s="5">
        <v>0</v>
      </c>
      <c r="P76" s="5">
        <v>0</v>
      </c>
      <c r="Q76" s="6">
        <f t="shared" si="74"/>
        <v>166</v>
      </c>
      <c r="R76" s="6">
        <f t="shared" si="75"/>
        <v>75</v>
      </c>
      <c r="S76" s="6">
        <f t="shared" si="76"/>
        <v>91</v>
      </c>
    </row>
    <row r="77" spans="1:19" x14ac:dyDescent="0.25">
      <c r="A77" s="4" t="s">
        <v>43</v>
      </c>
      <c r="B77" s="5">
        <f t="shared" si="66"/>
        <v>8</v>
      </c>
      <c r="C77" s="27">
        <v>7</v>
      </c>
      <c r="D77" s="27">
        <v>1</v>
      </c>
      <c r="E77" s="27">
        <f t="shared" si="67"/>
        <v>5</v>
      </c>
      <c r="F77" s="27">
        <v>5</v>
      </c>
      <c r="G77" s="27">
        <v>0</v>
      </c>
      <c r="H77" s="27">
        <f t="shared" si="68"/>
        <v>0</v>
      </c>
      <c r="I77" s="27">
        <v>0</v>
      </c>
      <c r="J77" s="27">
        <v>0</v>
      </c>
      <c r="K77" s="27">
        <f t="shared" si="69"/>
        <v>0</v>
      </c>
      <c r="L77" s="27">
        <v>0</v>
      </c>
      <c r="M77" s="27">
        <v>0</v>
      </c>
      <c r="N77" s="5">
        <f t="shared" si="70"/>
        <v>0</v>
      </c>
      <c r="O77" s="5">
        <v>0</v>
      </c>
      <c r="P77" s="5">
        <v>0</v>
      </c>
      <c r="Q77" s="6">
        <f t="shared" si="74"/>
        <v>13</v>
      </c>
      <c r="R77" s="6">
        <f t="shared" si="75"/>
        <v>12</v>
      </c>
      <c r="S77" s="6">
        <f t="shared" si="76"/>
        <v>1</v>
      </c>
    </row>
    <row r="78" spans="1:19" x14ac:dyDescent="0.25">
      <c r="A78" s="8" t="s">
        <v>44</v>
      </c>
      <c r="B78" s="5">
        <f t="shared" si="66"/>
        <v>35</v>
      </c>
      <c r="C78" s="20">
        <v>29</v>
      </c>
      <c r="D78" s="20">
        <v>6</v>
      </c>
      <c r="E78" s="27">
        <f t="shared" si="67"/>
        <v>36</v>
      </c>
      <c r="F78" s="20">
        <v>27</v>
      </c>
      <c r="G78" s="20">
        <v>9</v>
      </c>
      <c r="H78" s="27">
        <f t="shared" si="68"/>
        <v>39</v>
      </c>
      <c r="I78" s="27">
        <v>30</v>
      </c>
      <c r="J78" s="27">
        <v>9</v>
      </c>
      <c r="K78" s="27">
        <f t="shared" si="69"/>
        <v>22</v>
      </c>
      <c r="L78" s="27">
        <v>16</v>
      </c>
      <c r="M78" s="27">
        <v>6</v>
      </c>
      <c r="N78" s="5">
        <f t="shared" si="70"/>
        <v>0</v>
      </c>
      <c r="O78" s="5">
        <v>0</v>
      </c>
      <c r="P78" s="5">
        <v>0</v>
      </c>
      <c r="Q78" s="6">
        <f t="shared" si="74"/>
        <v>132</v>
      </c>
      <c r="R78" s="6">
        <f t="shared" si="75"/>
        <v>102</v>
      </c>
      <c r="S78" s="6">
        <f t="shared" si="76"/>
        <v>30</v>
      </c>
    </row>
    <row r="79" spans="1:19" x14ac:dyDescent="0.25">
      <c r="A79" s="8" t="s">
        <v>45</v>
      </c>
      <c r="B79" s="5">
        <f t="shared" si="66"/>
        <v>19</v>
      </c>
      <c r="C79" s="20">
        <v>18</v>
      </c>
      <c r="D79" s="20">
        <v>1</v>
      </c>
      <c r="E79" s="27">
        <f t="shared" si="67"/>
        <v>11</v>
      </c>
      <c r="F79" s="20">
        <v>11</v>
      </c>
      <c r="G79" s="20">
        <v>0</v>
      </c>
      <c r="H79" s="27">
        <f t="shared" si="68"/>
        <v>0</v>
      </c>
      <c r="I79" s="27">
        <v>0</v>
      </c>
      <c r="J79" s="27">
        <v>0</v>
      </c>
      <c r="K79" s="27">
        <f t="shared" si="69"/>
        <v>0</v>
      </c>
      <c r="L79" s="27">
        <v>0</v>
      </c>
      <c r="M79" s="27">
        <v>0</v>
      </c>
      <c r="N79" s="5">
        <f t="shared" si="70"/>
        <v>0</v>
      </c>
      <c r="O79" s="5">
        <v>0</v>
      </c>
      <c r="P79" s="5">
        <v>0</v>
      </c>
      <c r="Q79" s="6">
        <f t="shared" si="74"/>
        <v>30</v>
      </c>
      <c r="R79" s="6">
        <f t="shared" si="75"/>
        <v>29</v>
      </c>
      <c r="S79" s="6">
        <f t="shared" si="76"/>
        <v>1</v>
      </c>
    </row>
    <row r="80" spans="1:19" x14ac:dyDescent="0.25">
      <c r="A80" s="8" t="s">
        <v>92</v>
      </c>
      <c r="B80" s="5">
        <f t="shared" si="66"/>
        <v>0</v>
      </c>
      <c r="C80" s="20">
        <v>0</v>
      </c>
      <c r="D80" s="20">
        <v>0</v>
      </c>
      <c r="E80" s="27">
        <f t="shared" si="67"/>
        <v>15</v>
      </c>
      <c r="F80" s="20">
        <v>14</v>
      </c>
      <c r="G80" s="20">
        <v>1</v>
      </c>
      <c r="H80" s="27">
        <f t="shared" si="68"/>
        <v>9</v>
      </c>
      <c r="I80" s="27">
        <v>9</v>
      </c>
      <c r="J80" s="27">
        <v>0</v>
      </c>
      <c r="K80" s="27">
        <f t="shared" si="69"/>
        <v>1</v>
      </c>
      <c r="L80" s="27">
        <v>1</v>
      </c>
      <c r="M80" s="27">
        <v>0</v>
      </c>
      <c r="N80" s="5">
        <f t="shared" si="70"/>
        <v>0</v>
      </c>
      <c r="O80" s="5">
        <v>0</v>
      </c>
      <c r="P80" s="5">
        <v>0</v>
      </c>
      <c r="Q80" s="6">
        <f t="shared" si="74"/>
        <v>25</v>
      </c>
      <c r="R80" s="6">
        <f t="shared" si="75"/>
        <v>24</v>
      </c>
      <c r="S80" s="6">
        <f t="shared" si="76"/>
        <v>1</v>
      </c>
    </row>
    <row r="81" spans="1:22" x14ac:dyDescent="0.25">
      <c r="A81" s="8" t="s">
        <v>83</v>
      </c>
      <c r="B81" s="5">
        <f t="shared" si="66"/>
        <v>3</v>
      </c>
      <c r="C81" s="20">
        <v>2</v>
      </c>
      <c r="D81" s="20">
        <v>1</v>
      </c>
      <c r="E81" s="27">
        <f t="shared" si="67"/>
        <v>9</v>
      </c>
      <c r="F81" s="20">
        <v>9</v>
      </c>
      <c r="G81" s="20">
        <v>0</v>
      </c>
      <c r="H81" s="27">
        <f t="shared" si="68"/>
        <v>9</v>
      </c>
      <c r="I81" s="27">
        <v>9</v>
      </c>
      <c r="J81" s="27">
        <v>0</v>
      </c>
      <c r="K81" s="27">
        <f t="shared" si="69"/>
        <v>3</v>
      </c>
      <c r="L81" s="27">
        <v>3</v>
      </c>
      <c r="M81" s="27">
        <v>0</v>
      </c>
      <c r="N81" s="5">
        <f t="shared" si="70"/>
        <v>0</v>
      </c>
      <c r="O81" s="5">
        <v>0</v>
      </c>
      <c r="P81" s="5">
        <v>0</v>
      </c>
      <c r="Q81" s="6">
        <f t="shared" si="74"/>
        <v>24</v>
      </c>
      <c r="R81" s="6">
        <f t="shared" si="75"/>
        <v>23</v>
      </c>
      <c r="S81" s="6">
        <f t="shared" si="76"/>
        <v>1</v>
      </c>
    </row>
    <row r="82" spans="1:22" ht="30" x14ac:dyDescent="0.25">
      <c r="A82" s="8" t="s">
        <v>95</v>
      </c>
      <c r="B82" s="5">
        <f t="shared" si="66"/>
        <v>24</v>
      </c>
      <c r="C82" s="20">
        <v>22</v>
      </c>
      <c r="D82" s="20">
        <v>2</v>
      </c>
      <c r="E82" s="27">
        <f t="shared" si="67"/>
        <v>18</v>
      </c>
      <c r="F82" s="20">
        <v>16</v>
      </c>
      <c r="G82" s="20">
        <v>2</v>
      </c>
      <c r="H82" s="27">
        <f t="shared" si="68"/>
        <v>17</v>
      </c>
      <c r="I82" s="27">
        <v>15</v>
      </c>
      <c r="J82" s="27">
        <v>2</v>
      </c>
      <c r="K82" s="27">
        <f t="shared" si="69"/>
        <v>15</v>
      </c>
      <c r="L82" s="27">
        <v>15</v>
      </c>
      <c r="M82" s="27">
        <v>0</v>
      </c>
      <c r="N82" s="5">
        <f t="shared" si="70"/>
        <v>0</v>
      </c>
      <c r="O82" s="5">
        <v>0</v>
      </c>
      <c r="P82" s="5">
        <v>0</v>
      </c>
      <c r="Q82" s="6">
        <f t="shared" si="74"/>
        <v>74</v>
      </c>
      <c r="R82" s="6">
        <f t="shared" si="75"/>
        <v>68</v>
      </c>
      <c r="S82" s="6">
        <f t="shared" si="76"/>
        <v>6</v>
      </c>
    </row>
    <row r="83" spans="1:22" x14ac:dyDescent="0.25">
      <c r="A83" s="6" t="s">
        <v>14</v>
      </c>
      <c r="B83" s="6">
        <f t="shared" ref="B83:P83" si="77">SUM(B74:B82)</f>
        <v>166</v>
      </c>
      <c r="C83" s="6">
        <f t="shared" si="77"/>
        <v>128</v>
      </c>
      <c r="D83" s="6">
        <f t="shared" si="77"/>
        <v>38</v>
      </c>
      <c r="E83" s="6">
        <f t="shared" si="77"/>
        <v>157</v>
      </c>
      <c r="F83" s="6">
        <f t="shared" si="77"/>
        <v>117</v>
      </c>
      <c r="G83" s="6">
        <f t="shared" si="77"/>
        <v>40</v>
      </c>
      <c r="H83" s="6">
        <f t="shared" si="77"/>
        <v>131</v>
      </c>
      <c r="I83" s="6">
        <f t="shared" si="77"/>
        <v>96</v>
      </c>
      <c r="J83" s="6">
        <f t="shared" si="77"/>
        <v>35</v>
      </c>
      <c r="K83" s="6">
        <f t="shared" si="77"/>
        <v>118</v>
      </c>
      <c r="L83" s="6">
        <f t="shared" si="77"/>
        <v>78</v>
      </c>
      <c r="M83" s="6">
        <f t="shared" si="77"/>
        <v>40</v>
      </c>
      <c r="N83" s="6">
        <f t="shared" si="77"/>
        <v>0</v>
      </c>
      <c r="O83" s="6">
        <f t="shared" si="77"/>
        <v>0</v>
      </c>
      <c r="P83" s="6">
        <f t="shared" si="77"/>
        <v>0</v>
      </c>
      <c r="Q83" s="6">
        <f t="shared" si="74"/>
        <v>572</v>
      </c>
      <c r="R83" s="6">
        <f t="shared" si="75"/>
        <v>419</v>
      </c>
      <c r="S83" s="6">
        <f t="shared" si="76"/>
        <v>153</v>
      </c>
    </row>
    <row r="84" spans="1:22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</row>
    <row r="85" spans="1:22" ht="18.75" x14ac:dyDescent="0.3">
      <c r="A85" s="48" t="s">
        <v>88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16"/>
      <c r="U85" s="16"/>
      <c r="V85" s="16"/>
    </row>
    <row r="86" spans="1:22" x14ac:dyDescent="0.25">
      <c r="A86" s="44" t="s">
        <v>1</v>
      </c>
      <c r="B86" s="44" t="s">
        <v>2</v>
      </c>
      <c r="C86" s="44"/>
      <c r="D86" s="44"/>
      <c r="E86" s="44" t="s">
        <v>3</v>
      </c>
      <c r="F86" s="44"/>
      <c r="G86" s="44"/>
      <c r="H86" s="44" t="s">
        <v>4</v>
      </c>
      <c r="I86" s="44"/>
      <c r="J86" s="44"/>
      <c r="K86" s="44" t="s">
        <v>5</v>
      </c>
      <c r="L86" s="44"/>
      <c r="M86" s="44"/>
      <c r="N86" s="44" t="s">
        <v>6</v>
      </c>
      <c r="O86" s="44"/>
      <c r="P86" s="44"/>
      <c r="Q86" s="44" t="s">
        <v>7</v>
      </c>
      <c r="R86" s="45" t="s">
        <v>8</v>
      </c>
      <c r="S86" s="45" t="s">
        <v>9</v>
      </c>
    </row>
    <row r="87" spans="1:22" ht="45" x14ac:dyDescent="0.25">
      <c r="A87" s="44"/>
      <c r="B87" s="29" t="s">
        <v>7</v>
      </c>
      <c r="C87" s="30" t="s">
        <v>8</v>
      </c>
      <c r="D87" s="30" t="s">
        <v>9</v>
      </c>
      <c r="E87" s="29" t="s">
        <v>7</v>
      </c>
      <c r="F87" s="30" t="s">
        <v>8</v>
      </c>
      <c r="G87" s="30" t="s">
        <v>9</v>
      </c>
      <c r="H87" s="29" t="s">
        <v>7</v>
      </c>
      <c r="I87" s="30" t="s">
        <v>8</v>
      </c>
      <c r="J87" s="30" t="s">
        <v>9</v>
      </c>
      <c r="K87" s="29" t="s">
        <v>7</v>
      </c>
      <c r="L87" s="30" t="s">
        <v>8</v>
      </c>
      <c r="M87" s="30" t="s">
        <v>9</v>
      </c>
      <c r="N87" s="29" t="s">
        <v>7</v>
      </c>
      <c r="O87" s="30" t="s">
        <v>8</v>
      </c>
      <c r="P87" s="30" t="s">
        <v>9</v>
      </c>
      <c r="Q87" s="44"/>
      <c r="R87" s="45"/>
      <c r="S87" s="45"/>
    </row>
    <row r="88" spans="1:22" ht="18.75" x14ac:dyDescent="0.3">
      <c r="A88" s="42" t="s">
        <v>104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 spans="1:22" x14ac:dyDescent="0.25">
      <c r="A89" s="8" t="s">
        <v>59</v>
      </c>
      <c r="B89" s="5">
        <f>SUM(C89:D89)</f>
        <v>72</v>
      </c>
      <c r="C89" s="20">
        <v>1</v>
      </c>
      <c r="D89" s="20">
        <v>71</v>
      </c>
      <c r="E89" s="27">
        <f t="shared" ref="E89:E93" si="78">SUM(F89:G89)</f>
        <v>29</v>
      </c>
      <c r="F89" s="20">
        <v>0</v>
      </c>
      <c r="G89" s="20">
        <v>29</v>
      </c>
      <c r="H89" s="27">
        <f t="shared" ref="H89:H93" si="79">SUM(I89:J89)</f>
        <v>19</v>
      </c>
      <c r="I89" s="27">
        <v>0</v>
      </c>
      <c r="J89" s="27">
        <v>19</v>
      </c>
      <c r="K89" s="27">
        <f t="shared" ref="K89:K93" si="80">SUM(L89:M89)</f>
        <v>13</v>
      </c>
      <c r="L89" s="27">
        <v>1</v>
      </c>
      <c r="M89" s="27">
        <v>12</v>
      </c>
      <c r="N89" s="5">
        <f t="shared" ref="N89:N93" si="81">SUM(O89:P89)</f>
        <v>0</v>
      </c>
      <c r="O89" s="5">
        <v>0</v>
      </c>
      <c r="P89" s="5">
        <v>0</v>
      </c>
      <c r="Q89" s="6">
        <f t="shared" ref="Q89:Q94" si="82">B89+E89+H89+K89+N89</f>
        <v>133</v>
      </c>
      <c r="R89" s="6">
        <f t="shared" ref="R89:R94" si="83">C89+F89+I89+L89+O89</f>
        <v>2</v>
      </c>
      <c r="S89" s="6">
        <f t="shared" ref="S89:S94" si="84">D89+G89+J89+M89+P89</f>
        <v>131</v>
      </c>
    </row>
    <row r="90" spans="1:22" x14ac:dyDescent="0.25">
      <c r="A90" s="8" t="s">
        <v>60</v>
      </c>
      <c r="B90" s="5">
        <f>SUM(C90:D90)</f>
        <v>14</v>
      </c>
      <c r="C90" s="20">
        <v>0</v>
      </c>
      <c r="D90" s="20">
        <v>14</v>
      </c>
      <c r="E90" s="27">
        <f t="shared" si="78"/>
        <v>6</v>
      </c>
      <c r="F90" s="20">
        <v>0</v>
      </c>
      <c r="G90" s="20">
        <v>6</v>
      </c>
      <c r="H90" s="27">
        <f t="shared" si="79"/>
        <v>0</v>
      </c>
      <c r="I90" s="27">
        <v>0</v>
      </c>
      <c r="J90" s="27">
        <v>0</v>
      </c>
      <c r="K90" s="27">
        <f t="shared" si="80"/>
        <v>0</v>
      </c>
      <c r="L90" s="27">
        <v>0</v>
      </c>
      <c r="M90" s="27">
        <v>0</v>
      </c>
      <c r="N90" s="5">
        <f t="shared" si="81"/>
        <v>0</v>
      </c>
      <c r="O90" s="5">
        <v>0</v>
      </c>
      <c r="P90" s="5">
        <v>0</v>
      </c>
      <c r="Q90" s="6">
        <f t="shared" ref="Q90" si="85">B90+E90+H90+K90+N90</f>
        <v>20</v>
      </c>
      <c r="R90" s="6">
        <f t="shared" ref="R90" si="86">C90+F90+I90+L90+O90</f>
        <v>0</v>
      </c>
      <c r="S90" s="6">
        <f t="shared" ref="S90" si="87">D90+G90+J90+M90+P90</f>
        <v>20</v>
      </c>
    </row>
    <row r="91" spans="1:22" x14ac:dyDescent="0.25">
      <c r="A91" s="8" t="s">
        <v>49</v>
      </c>
      <c r="B91" s="5">
        <f t="shared" ref="B91:B93" si="88">SUM(C91:D91)</f>
        <v>41</v>
      </c>
      <c r="C91" s="20">
        <v>29</v>
      </c>
      <c r="D91" s="20">
        <v>12</v>
      </c>
      <c r="E91" s="27">
        <f t="shared" si="78"/>
        <v>38</v>
      </c>
      <c r="F91" s="20">
        <v>24</v>
      </c>
      <c r="G91" s="20">
        <v>14</v>
      </c>
      <c r="H91" s="27">
        <f t="shared" si="79"/>
        <v>44</v>
      </c>
      <c r="I91" s="27">
        <v>38</v>
      </c>
      <c r="J91" s="27">
        <v>6</v>
      </c>
      <c r="K91" s="27">
        <f t="shared" si="80"/>
        <v>34</v>
      </c>
      <c r="L91" s="27">
        <v>29</v>
      </c>
      <c r="M91" s="27">
        <v>5</v>
      </c>
      <c r="N91" s="5">
        <f t="shared" si="81"/>
        <v>0</v>
      </c>
      <c r="O91" s="5">
        <v>0</v>
      </c>
      <c r="P91" s="5">
        <v>0</v>
      </c>
      <c r="Q91" s="6">
        <f t="shared" si="82"/>
        <v>157</v>
      </c>
      <c r="R91" s="6">
        <f t="shared" si="83"/>
        <v>120</v>
      </c>
      <c r="S91" s="6">
        <f t="shared" si="84"/>
        <v>37</v>
      </c>
    </row>
    <row r="92" spans="1:22" x14ac:dyDescent="0.25">
      <c r="A92" s="8" t="s">
        <v>50</v>
      </c>
      <c r="B92" s="5">
        <f t="shared" si="88"/>
        <v>29</v>
      </c>
      <c r="C92" s="20">
        <v>13</v>
      </c>
      <c r="D92" s="20">
        <v>16</v>
      </c>
      <c r="E92" s="27">
        <f t="shared" si="78"/>
        <v>10</v>
      </c>
      <c r="F92" s="20">
        <v>7</v>
      </c>
      <c r="G92" s="20">
        <v>3</v>
      </c>
      <c r="H92" s="27">
        <f t="shared" si="79"/>
        <v>0</v>
      </c>
      <c r="I92" s="27">
        <v>0</v>
      </c>
      <c r="J92" s="27">
        <v>0</v>
      </c>
      <c r="K92" s="27">
        <f t="shared" si="80"/>
        <v>0</v>
      </c>
      <c r="L92" s="27">
        <v>0</v>
      </c>
      <c r="M92" s="27">
        <v>0</v>
      </c>
      <c r="N92" s="5">
        <f t="shared" si="81"/>
        <v>0</v>
      </c>
      <c r="O92" s="5">
        <v>0</v>
      </c>
      <c r="P92" s="5">
        <v>0</v>
      </c>
      <c r="Q92" s="6">
        <f t="shared" si="82"/>
        <v>39</v>
      </c>
      <c r="R92" s="6">
        <f t="shared" si="83"/>
        <v>20</v>
      </c>
      <c r="S92" s="6">
        <f t="shared" si="84"/>
        <v>19</v>
      </c>
    </row>
    <row r="93" spans="1:22" ht="30" x14ac:dyDescent="0.25">
      <c r="A93" s="8" t="s">
        <v>95</v>
      </c>
      <c r="B93" s="5">
        <f t="shared" si="88"/>
        <v>24</v>
      </c>
      <c r="C93" s="20">
        <v>18</v>
      </c>
      <c r="D93" s="20">
        <v>6</v>
      </c>
      <c r="E93" s="27">
        <f t="shared" si="78"/>
        <v>17</v>
      </c>
      <c r="F93" s="20">
        <v>13</v>
      </c>
      <c r="G93" s="20">
        <v>4</v>
      </c>
      <c r="H93" s="27">
        <f t="shared" si="79"/>
        <v>9</v>
      </c>
      <c r="I93" s="27">
        <v>7</v>
      </c>
      <c r="J93" s="27">
        <v>2</v>
      </c>
      <c r="K93" s="27">
        <f t="shared" si="80"/>
        <v>16</v>
      </c>
      <c r="L93" s="27">
        <v>15</v>
      </c>
      <c r="M93" s="27">
        <v>1</v>
      </c>
      <c r="N93" s="5">
        <f t="shared" si="81"/>
        <v>0</v>
      </c>
      <c r="O93" s="5">
        <v>0</v>
      </c>
      <c r="P93" s="5">
        <v>0</v>
      </c>
      <c r="Q93" s="6">
        <f t="shared" si="82"/>
        <v>66</v>
      </c>
      <c r="R93" s="6">
        <f t="shared" si="83"/>
        <v>53</v>
      </c>
      <c r="S93" s="6">
        <f t="shared" si="84"/>
        <v>13</v>
      </c>
    </row>
    <row r="94" spans="1:22" x14ac:dyDescent="0.25">
      <c r="A94" s="6" t="s">
        <v>14</v>
      </c>
      <c r="B94" s="6">
        <f t="shared" ref="B94:P94" si="89">SUM(B89:B93)</f>
        <v>180</v>
      </c>
      <c r="C94" s="6">
        <f t="shared" si="89"/>
        <v>61</v>
      </c>
      <c r="D94" s="6">
        <f t="shared" si="89"/>
        <v>119</v>
      </c>
      <c r="E94" s="6">
        <f t="shared" si="89"/>
        <v>100</v>
      </c>
      <c r="F94" s="6">
        <f t="shared" si="89"/>
        <v>44</v>
      </c>
      <c r="G94" s="6">
        <f t="shared" si="89"/>
        <v>56</v>
      </c>
      <c r="H94" s="6">
        <f t="shared" si="89"/>
        <v>72</v>
      </c>
      <c r="I94" s="6">
        <f t="shared" si="89"/>
        <v>45</v>
      </c>
      <c r="J94" s="6">
        <f t="shared" si="89"/>
        <v>27</v>
      </c>
      <c r="K94" s="6">
        <f t="shared" si="89"/>
        <v>63</v>
      </c>
      <c r="L94" s="6">
        <f t="shared" si="89"/>
        <v>45</v>
      </c>
      <c r="M94" s="6">
        <f t="shared" si="89"/>
        <v>18</v>
      </c>
      <c r="N94" s="6">
        <f t="shared" si="89"/>
        <v>0</v>
      </c>
      <c r="O94" s="6">
        <f t="shared" si="89"/>
        <v>0</v>
      </c>
      <c r="P94" s="6">
        <f t="shared" si="89"/>
        <v>0</v>
      </c>
      <c r="Q94" s="6">
        <f t="shared" si="82"/>
        <v>415</v>
      </c>
      <c r="R94" s="6">
        <f t="shared" si="83"/>
        <v>195</v>
      </c>
      <c r="S94" s="6">
        <f t="shared" si="84"/>
        <v>220</v>
      </c>
    </row>
    <row r="96" spans="1:22" x14ac:dyDescent="0.25">
      <c r="A96" s="44" t="s">
        <v>1</v>
      </c>
      <c r="B96" s="44" t="s">
        <v>2</v>
      </c>
      <c r="C96" s="44"/>
      <c r="D96" s="44"/>
      <c r="E96" s="44" t="s">
        <v>3</v>
      </c>
      <c r="F96" s="44"/>
      <c r="G96" s="44"/>
      <c r="H96" s="44" t="s">
        <v>4</v>
      </c>
      <c r="I96" s="44"/>
      <c r="J96" s="44"/>
      <c r="K96" s="44" t="s">
        <v>5</v>
      </c>
      <c r="L96" s="44"/>
      <c r="M96" s="44"/>
      <c r="N96" s="44" t="s">
        <v>6</v>
      </c>
      <c r="O96" s="44"/>
      <c r="P96" s="44"/>
      <c r="Q96" s="44" t="s">
        <v>7</v>
      </c>
      <c r="R96" s="45" t="s">
        <v>8</v>
      </c>
      <c r="S96" s="45" t="s">
        <v>9</v>
      </c>
    </row>
    <row r="97" spans="1:19" ht="45" x14ac:dyDescent="0.25">
      <c r="A97" s="44"/>
      <c r="B97" s="18" t="s">
        <v>7</v>
      </c>
      <c r="C97" s="19" t="s">
        <v>8</v>
      </c>
      <c r="D97" s="19" t="s">
        <v>9</v>
      </c>
      <c r="E97" s="18" t="s">
        <v>7</v>
      </c>
      <c r="F97" s="19" t="s">
        <v>8</v>
      </c>
      <c r="G97" s="19" t="s">
        <v>9</v>
      </c>
      <c r="H97" s="18" t="s">
        <v>7</v>
      </c>
      <c r="I97" s="19" t="s">
        <v>8</v>
      </c>
      <c r="J97" s="19" t="s">
        <v>9</v>
      </c>
      <c r="K97" s="18" t="s">
        <v>7</v>
      </c>
      <c r="L97" s="19" t="s">
        <v>8</v>
      </c>
      <c r="M97" s="19" t="s">
        <v>9</v>
      </c>
      <c r="N97" s="18" t="s">
        <v>7</v>
      </c>
      <c r="O97" s="19" t="s">
        <v>8</v>
      </c>
      <c r="P97" s="19" t="s">
        <v>9</v>
      </c>
      <c r="Q97" s="44"/>
      <c r="R97" s="45"/>
      <c r="S97" s="45"/>
    </row>
    <row r="98" spans="1:19" ht="18.75" x14ac:dyDescent="0.3">
      <c r="A98" s="42" t="s">
        <v>105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</row>
    <row r="99" spans="1:19" x14ac:dyDescent="0.25">
      <c r="A99" s="8" t="s">
        <v>47</v>
      </c>
      <c r="B99" s="5">
        <f t="shared" ref="B99" si="90">SUM(C99:D99)</f>
        <v>84</v>
      </c>
      <c r="C99" s="20">
        <v>5</v>
      </c>
      <c r="D99" s="20">
        <v>79</v>
      </c>
      <c r="E99" s="27">
        <f t="shared" ref="E99:E100" si="91">SUM(F99:G99)</f>
        <v>31</v>
      </c>
      <c r="F99" s="20">
        <v>1</v>
      </c>
      <c r="G99" s="20">
        <v>30</v>
      </c>
      <c r="H99" s="27">
        <f t="shared" ref="H99:H100" si="92">SUM(I99:J99)</f>
        <v>63</v>
      </c>
      <c r="I99" s="27">
        <v>9</v>
      </c>
      <c r="J99" s="27">
        <v>54</v>
      </c>
      <c r="K99" s="27">
        <f t="shared" ref="K99:K100" si="93">SUM(L99:M99)</f>
        <v>60</v>
      </c>
      <c r="L99" s="27">
        <v>7</v>
      </c>
      <c r="M99" s="27">
        <v>53</v>
      </c>
      <c r="N99" s="5">
        <f t="shared" ref="N99:N100" si="94">SUM(O99:P99)</f>
        <v>0</v>
      </c>
      <c r="O99" s="5">
        <v>0</v>
      </c>
      <c r="P99" s="5">
        <v>0</v>
      </c>
      <c r="Q99" s="6">
        <f t="shared" ref="Q99" si="95">B99+E99+H99+K99+N99</f>
        <v>238</v>
      </c>
      <c r="R99" s="6">
        <f t="shared" ref="R99" si="96">C99+F99+I99+L99+O99</f>
        <v>22</v>
      </c>
      <c r="S99" s="6">
        <f t="shared" ref="S99" si="97">D99+G99+J99+M99+P99</f>
        <v>216</v>
      </c>
    </row>
    <row r="100" spans="1:19" x14ac:dyDescent="0.25">
      <c r="A100" s="8" t="s">
        <v>48</v>
      </c>
      <c r="B100" s="5">
        <f>SUM(C100:D100)</f>
        <v>15</v>
      </c>
      <c r="C100" s="20">
        <v>11</v>
      </c>
      <c r="D100" s="20">
        <v>4</v>
      </c>
      <c r="E100" s="27">
        <f t="shared" si="91"/>
        <v>7</v>
      </c>
      <c r="F100" s="20">
        <v>5</v>
      </c>
      <c r="G100" s="20">
        <v>2</v>
      </c>
      <c r="H100" s="27">
        <f t="shared" si="92"/>
        <v>0</v>
      </c>
      <c r="I100" s="27">
        <v>0</v>
      </c>
      <c r="J100" s="27">
        <v>0</v>
      </c>
      <c r="K100" s="27">
        <f t="shared" si="93"/>
        <v>0</v>
      </c>
      <c r="L100" s="27">
        <v>0</v>
      </c>
      <c r="M100" s="27">
        <v>0</v>
      </c>
      <c r="N100" s="5">
        <f t="shared" si="94"/>
        <v>0</v>
      </c>
      <c r="O100" s="5">
        <v>0</v>
      </c>
      <c r="P100" s="5">
        <v>0</v>
      </c>
      <c r="Q100" s="6">
        <f t="shared" ref="Q100:Q101" si="98">B100+E100+H100+K100+N100</f>
        <v>22</v>
      </c>
      <c r="R100" s="6">
        <f t="shared" ref="R100:R101" si="99">C100+F100+I100+L100+O100</f>
        <v>16</v>
      </c>
      <c r="S100" s="6">
        <f t="shared" ref="S100:S101" si="100">D100+G100+J100+M100+P100</f>
        <v>6</v>
      </c>
    </row>
    <row r="101" spans="1:19" x14ac:dyDescent="0.25">
      <c r="A101" s="6" t="s">
        <v>14</v>
      </c>
      <c r="B101" s="6">
        <f t="shared" ref="B101:P101" si="101">SUM(B99:B100)</f>
        <v>99</v>
      </c>
      <c r="C101" s="6">
        <f t="shared" si="101"/>
        <v>16</v>
      </c>
      <c r="D101" s="6">
        <f t="shared" si="101"/>
        <v>83</v>
      </c>
      <c r="E101" s="6">
        <f t="shared" si="101"/>
        <v>38</v>
      </c>
      <c r="F101" s="6">
        <f t="shared" si="101"/>
        <v>6</v>
      </c>
      <c r="G101" s="6">
        <f t="shared" si="101"/>
        <v>32</v>
      </c>
      <c r="H101" s="6">
        <f t="shared" si="101"/>
        <v>63</v>
      </c>
      <c r="I101" s="6">
        <f t="shared" si="101"/>
        <v>9</v>
      </c>
      <c r="J101" s="6">
        <f t="shared" si="101"/>
        <v>54</v>
      </c>
      <c r="K101" s="6">
        <f t="shared" si="101"/>
        <v>60</v>
      </c>
      <c r="L101" s="6">
        <f t="shared" si="101"/>
        <v>7</v>
      </c>
      <c r="M101" s="6">
        <f t="shared" si="101"/>
        <v>53</v>
      </c>
      <c r="N101" s="6">
        <f t="shared" si="101"/>
        <v>0</v>
      </c>
      <c r="O101" s="6">
        <f t="shared" si="101"/>
        <v>0</v>
      </c>
      <c r="P101" s="6">
        <f t="shared" si="101"/>
        <v>0</v>
      </c>
      <c r="Q101" s="6">
        <f t="shared" si="98"/>
        <v>260</v>
      </c>
      <c r="R101" s="6">
        <f t="shared" si="99"/>
        <v>38</v>
      </c>
      <c r="S101" s="6">
        <f t="shared" si="100"/>
        <v>222</v>
      </c>
    </row>
    <row r="102" spans="1:19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44" t="s">
        <v>1</v>
      </c>
      <c r="B103" s="44" t="s">
        <v>2</v>
      </c>
      <c r="C103" s="44"/>
      <c r="D103" s="44"/>
      <c r="E103" s="44" t="s">
        <v>3</v>
      </c>
      <c r="F103" s="44"/>
      <c r="G103" s="44"/>
      <c r="H103" s="44" t="s">
        <v>4</v>
      </c>
      <c r="I103" s="44"/>
      <c r="J103" s="44"/>
      <c r="K103" s="44" t="s">
        <v>5</v>
      </c>
      <c r="L103" s="44"/>
      <c r="M103" s="44"/>
      <c r="N103" s="44" t="s">
        <v>6</v>
      </c>
      <c r="O103" s="44"/>
      <c r="P103" s="44"/>
      <c r="Q103" s="44" t="s">
        <v>7</v>
      </c>
      <c r="R103" s="45" t="s">
        <v>8</v>
      </c>
      <c r="S103" s="45" t="s">
        <v>9</v>
      </c>
    </row>
    <row r="104" spans="1:19" ht="45" x14ac:dyDescent="0.25">
      <c r="A104" s="44"/>
      <c r="B104" s="18" t="s">
        <v>7</v>
      </c>
      <c r="C104" s="19" t="s">
        <v>8</v>
      </c>
      <c r="D104" s="19" t="s">
        <v>9</v>
      </c>
      <c r="E104" s="18" t="s">
        <v>7</v>
      </c>
      <c r="F104" s="19" t="s">
        <v>8</v>
      </c>
      <c r="G104" s="19" t="s">
        <v>9</v>
      </c>
      <c r="H104" s="18" t="s">
        <v>7</v>
      </c>
      <c r="I104" s="19" t="s">
        <v>8</v>
      </c>
      <c r="J104" s="19" t="s">
        <v>9</v>
      </c>
      <c r="K104" s="18" t="s">
        <v>7</v>
      </c>
      <c r="L104" s="19" t="s">
        <v>8</v>
      </c>
      <c r="M104" s="19" t="s">
        <v>9</v>
      </c>
      <c r="N104" s="18" t="s">
        <v>7</v>
      </c>
      <c r="O104" s="19" t="s">
        <v>8</v>
      </c>
      <c r="P104" s="19" t="s">
        <v>9</v>
      </c>
      <c r="Q104" s="44"/>
      <c r="R104" s="45"/>
      <c r="S104" s="45"/>
    </row>
    <row r="105" spans="1:19" ht="18.75" x14ac:dyDescent="0.3">
      <c r="A105" s="42" t="s">
        <v>85</v>
      </c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</row>
    <row r="106" spans="1:19" x14ac:dyDescent="0.25">
      <c r="A106" s="4" t="s">
        <v>86</v>
      </c>
      <c r="B106" s="5">
        <f t="shared" ref="B106:B109" si="102">SUM(C106:D106)</f>
        <v>10</v>
      </c>
      <c r="C106" s="27">
        <v>7</v>
      </c>
      <c r="D106" s="27">
        <v>3</v>
      </c>
      <c r="E106" s="27">
        <f t="shared" ref="E106:E109" si="103">SUM(F106:G106)</f>
        <v>8</v>
      </c>
      <c r="F106" s="20">
        <v>8</v>
      </c>
      <c r="G106" s="20">
        <v>0</v>
      </c>
      <c r="H106" s="27">
        <f t="shared" ref="H106:H109" si="104">SUM(I106:J106)</f>
        <v>0</v>
      </c>
      <c r="I106" s="27">
        <v>0</v>
      </c>
      <c r="J106" s="27">
        <v>0</v>
      </c>
      <c r="K106" s="27">
        <f>SUM(L106:M106)</f>
        <v>0</v>
      </c>
      <c r="L106" s="27">
        <v>0</v>
      </c>
      <c r="M106" s="27">
        <v>0</v>
      </c>
      <c r="N106" s="5">
        <f t="shared" ref="N106:N109" si="105">SUM(O106:P106)</f>
        <v>0</v>
      </c>
      <c r="O106" s="5">
        <v>0</v>
      </c>
      <c r="P106" s="5">
        <v>0</v>
      </c>
      <c r="Q106" s="6">
        <f t="shared" ref="Q106" si="106">B106+E106+H106+K106+N106</f>
        <v>18</v>
      </c>
      <c r="R106" s="6">
        <f t="shared" ref="R106" si="107">C106+F106+I106+L106+O106</f>
        <v>15</v>
      </c>
      <c r="S106" s="6">
        <f t="shared" ref="S106" si="108">D106+G106+J106+M106+P106</f>
        <v>3</v>
      </c>
    </row>
    <row r="107" spans="1:19" x14ac:dyDescent="0.25">
      <c r="A107" s="8" t="s">
        <v>59</v>
      </c>
      <c r="B107" s="5">
        <f t="shared" si="102"/>
        <v>150</v>
      </c>
      <c r="C107" s="20">
        <v>50</v>
      </c>
      <c r="D107" s="20">
        <v>100</v>
      </c>
      <c r="E107" s="27">
        <f t="shared" si="103"/>
        <v>190</v>
      </c>
      <c r="F107" s="20">
        <v>46</v>
      </c>
      <c r="G107" s="20">
        <v>144</v>
      </c>
      <c r="H107" s="27">
        <f t="shared" si="104"/>
        <v>177</v>
      </c>
      <c r="I107" s="27">
        <v>62</v>
      </c>
      <c r="J107" s="27">
        <v>115</v>
      </c>
      <c r="K107" s="27">
        <f t="shared" ref="K107:K109" si="109">SUM(L107:M107)</f>
        <v>161</v>
      </c>
      <c r="L107" s="27">
        <v>78</v>
      </c>
      <c r="M107" s="27">
        <v>83</v>
      </c>
      <c r="N107" s="5">
        <f t="shared" si="105"/>
        <v>0</v>
      </c>
      <c r="O107" s="5">
        <v>0</v>
      </c>
      <c r="P107" s="5">
        <v>0</v>
      </c>
      <c r="Q107" s="6">
        <f t="shared" ref="Q107:Q110" si="110">B107+E107+H107+K107+N107</f>
        <v>678</v>
      </c>
      <c r="R107" s="6">
        <f t="shared" ref="R107:R110" si="111">C107+F107+I107+L107+O107</f>
        <v>236</v>
      </c>
      <c r="S107" s="6">
        <f t="shared" ref="S107:S110" si="112">D107+G107+J107+M107+P107</f>
        <v>442</v>
      </c>
    </row>
    <row r="108" spans="1:19" x14ac:dyDescent="0.25">
      <c r="A108" s="8" t="s">
        <v>60</v>
      </c>
      <c r="B108" s="5">
        <f t="shared" si="102"/>
        <v>16</v>
      </c>
      <c r="C108" s="20">
        <v>14</v>
      </c>
      <c r="D108" s="20">
        <v>2</v>
      </c>
      <c r="E108" s="27">
        <f t="shared" si="103"/>
        <v>5</v>
      </c>
      <c r="F108" s="20">
        <v>4</v>
      </c>
      <c r="G108" s="20">
        <v>1</v>
      </c>
      <c r="H108" s="27">
        <f t="shared" si="104"/>
        <v>0</v>
      </c>
      <c r="I108" s="27">
        <v>0</v>
      </c>
      <c r="J108" s="27">
        <v>0</v>
      </c>
      <c r="K108" s="27">
        <f t="shared" si="109"/>
        <v>0</v>
      </c>
      <c r="L108" s="27">
        <v>0</v>
      </c>
      <c r="M108" s="27">
        <v>0</v>
      </c>
      <c r="N108" s="5">
        <f t="shared" si="105"/>
        <v>0</v>
      </c>
      <c r="O108" s="5">
        <v>0</v>
      </c>
      <c r="P108" s="5">
        <v>0</v>
      </c>
      <c r="Q108" s="6">
        <f t="shared" si="110"/>
        <v>21</v>
      </c>
      <c r="R108" s="6">
        <f t="shared" si="111"/>
        <v>18</v>
      </c>
      <c r="S108" s="6">
        <f t="shared" si="112"/>
        <v>3</v>
      </c>
    </row>
    <row r="109" spans="1:19" ht="30" x14ac:dyDescent="0.25">
      <c r="A109" s="8" t="s">
        <v>95</v>
      </c>
      <c r="B109" s="5">
        <f t="shared" si="102"/>
        <v>29</v>
      </c>
      <c r="C109" s="20">
        <v>27</v>
      </c>
      <c r="D109" s="20">
        <v>2</v>
      </c>
      <c r="E109" s="27">
        <f t="shared" si="103"/>
        <v>23</v>
      </c>
      <c r="F109" s="20">
        <v>17</v>
      </c>
      <c r="G109" s="20">
        <v>6</v>
      </c>
      <c r="H109" s="27">
        <f t="shared" si="104"/>
        <v>25</v>
      </c>
      <c r="I109" s="27">
        <v>19</v>
      </c>
      <c r="J109" s="27">
        <v>6</v>
      </c>
      <c r="K109" s="27">
        <f t="shared" si="109"/>
        <v>37</v>
      </c>
      <c r="L109" s="27">
        <v>37</v>
      </c>
      <c r="M109" s="27">
        <v>0</v>
      </c>
      <c r="N109" s="5">
        <f t="shared" si="105"/>
        <v>0</v>
      </c>
      <c r="O109" s="5">
        <v>0</v>
      </c>
      <c r="P109" s="5">
        <v>0</v>
      </c>
      <c r="Q109" s="6">
        <f t="shared" si="110"/>
        <v>114</v>
      </c>
      <c r="R109" s="6">
        <f t="shared" si="111"/>
        <v>100</v>
      </c>
      <c r="S109" s="6">
        <f t="shared" si="112"/>
        <v>14</v>
      </c>
    </row>
    <row r="110" spans="1:19" x14ac:dyDescent="0.25">
      <c r="A110" s="6" t="s">
        <v>14</v>
      </c>
      <c r="B110" s="6">
        <f t="shared" ref="B110:P110" si="113">SUM(B106:B109)</f>
        <v>205</v>
      </c>
      <c r="C110" s="6">
        <f t="shared" si="113"/>
        <v>98</v>
      </c>
      <c r="D110" s="6">
        <f t="shared" si="113"/>
        <v>107</v>
      </c>
      <c r="E110" s="6">
        <f t="shared" si="113"/>
        <v>226</v>
      </c>
      <c r="F110" s="6">
        <f t="shared" si="113"/>
        <v>75</v>
      </c>
      <c r="G110" s="6">
        <f t="shared" si="113"/>
        <v>151</v>
      </c>
      <c r="H110" s="6">
        <f t="shared" si="113"/>
        <v>202</v>
      </c>
      <c r="I110" s="6">
        <f t="shared" si="113"/>
        <v>81</v>
      </c>
      <c r="J110" s="6">
        <f t="shared" si="113"/>
        <v>121</v>
      </c>
      <c r="K110" s="6">
        <f t="shared" si="113"/>
        <v>198</v>
      </c>
      <c r="L110" s="6">
        <f t="shared" si="113"/>
        <v>115</v>
      </c>
      <c r="M110" s="6">
        <f t="shared" si="113"/>
        <v>83</v>
      </c>
      <c r="N110" s="6">
        <f t="shared" si="113"/>
        <v>0</v>
      </c>
      <c r="O110" s="6">
        <f t="shared" si="113"/>
        <v>0</v>
      </c>
      <c r="P110" s="6">
        <f t="shared" si="113"/>
        <v>0</v>
      </c>
      <c r="Q110" s="6">
        <f t="shared" si="110"/>
        <v>831</v>
      </c>
      <c r="R110" s="6">
        <f t="shared" si="111"/>
        <v>369</v>
      </c>
      <c r="S110" s="6">
        <f t="shared" si="112"/>
        <v>462</v>
      </c>
    </row>
    <row r="112" spans="1:19" x14ac:dyDescent="0.25">
      <c r="A112" s="44" t="s">
        <v>1</v>
      </c>
      <c r="B112" s="44" t="s">
        <v>2</v>
      </c>
      <c r="C112" s="44"/>
      <c r="D112" s="44"/>
      <c r="E112" s="44" t="s">
        <v>3</v>
      </c>
      <c r="F112" s="44"/>
      <c r="G112" s="44"/>
      <c r="H112" s="44" t="s">
        <v>4</v>
      </c>
      <c r="I112" s="44"/>
      <c r="J112" s="44"/>
      <c r="K112" s="44" t="s">
        <v>5</v>
      </c>
      <c r="L112" s="44"/>
      <c r="M112" s="44"/>
      <c r="N112" s="44" t="s">
        <v>6</v>
      </c>
      <c r="O112" s="44"/>
      <c r="P112" s="44"/>
      <c r="Q112" s="44" t="s">
        <v>7</v>
      </c>
      <c r="R112" s="45" t="s">
        <v>8</v>
      </c>
      <c r="S112" s="45" t="s">
        <v>9</v>
      </c>
    </row>
    <row r="113" spans="1:19" ht="45" x14ac:dyDescent="0.25">
      <c r="A113" s="44"/>
      <c r="B113" s="18" t="s">
        <v>7</v>
      </c>
      <c r="C113" s="19" t="s">
        <v>8</v>
      </c>
      <c r="D113" s="19" t="s">
        <v>9</v>
      </c>
      <c r="E113" s="18" t="s">
        <v>7</v>
      </c>
      <c r="F113" s="19" t="s">
        <v>8</v>
      </c>
      <c r="G113" s="19" t="s">
        <v>9</v>
      </c>
      <c r="H113" s="18" t="s">
        <v>7</v>
      </c>
      <c r="I113" s="19" t="s">
        <v>8</v>
      </c>
      <c r="J113" s="19" t="s">
        <v>9</v>
      </c>
      <c r="K113" s="18" t="s">
        <v>7</v>
      </c>
      <c r="L113" s="19" t="s">
        <v>8</v>
      </c>
      <c r="M113" s="19" t="s">
        <v>9</v>
      </c>
      <c r="N113" s="18" t="s">
        <v>7</v>
      </c>
      <c r="O113" s="19" t="s">
        <v>8</v>
      </c>
      <c r="P113" s="19" t="s">
        <v>9</v>
      </c>
      <c r="Q113" s="44"/>
      <c r="R113" s="45"/>
      <c r="S113" s="45"/>
    </row>
    <row r="114" spans="1:19" ht="18.75" x14ac:dyDescent="0.3">
      <c r="A114" s="42" t="s">
        <v>51</v>
      </c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</row>
    <row r="115" spans="1:19" x14ac:dyDescent="0.25">
      <c r="A115" s="4" t="s">
        <v>52</v>
      </c>
      <c r="B115" s="5">
        <f>SUM(C115:D115)</f>
        <v>191</v>
      </c>
      <c r="C115" s="27">
        <v>1</v>
      </c>
      <c r="D115" s="27">
        <v>190</v>
      </c>
      <c r="E115" s="27">
        <f>SUM(F115:G115)</f>
        <v>212</v>
      </c>
      <c r="F115" s="27">
        <v>2</v>
      </c>
      <c r="G115" s="27">
        <v>210</v>
      </c>
      <c r="H115" s="27">
        <f>SUM(I115:J115)</f>
        <v>238</v>
      </c>
      <c r="I115" s="27">
        <v>8</v>
      </c>
      <c r="J115" s="27">
        <v>230</v>
      </c>
      <c r="K115" s="27">
        <f>SUM(L115:M115)</f>
        <v>272</v>
      </c>
      <c r="L115" s="27">
        <v>0</v>
      </c>
      <c r="M115" s="5">
        <v>272</v>
      </c>
      <c r="N115" s="5">
        <f>SUM(O115:P115)</f>
        <v>0</v>
      </c>
      <c r="O115" s="5">
        <v>0</v>
      </c>
      <c r="P115" s="5">
        <v>0</v>
      </c>
      <c r="Q115" s="6">
        <f>B115+E115+H115+K115+N115</f>
        <v>913</v>
      </c>
      <c r="R115" s="6">
        <f t="shared" ref="R115:S115" si="114">C115+F115+I115+L115+O115</f>
        <v>11</v>
      </c>
      <c r="S115" s="6">
        <f t="shared" si="114"/>
        <v>902</v>
      </c>
    </row>
    <row r="116" spans="1:19" x14ac:dyDescent="0.25">
      <c r="A116" s="4" t="s">
        <v>53</v>
      </c>
      <c r="B116" s="5">
        <f t="shared" ref="B116" si="115">SUM(C116:D116)</f>
        <v>32</v>
      </c>
      <c r="C116" s="27">
        <v>0</v>
      </c>
      <c r="D116" s="27">
        <v>32</v>
      </c>
      <c r="E116" s="27">
        <f t="shared" ref="E116" si="116">SUM(F116:G116)</f>
        <v>48</v>
      </c>
      <c r="F116" s="27">
        <v>0</v>
      </c>
      <c r="G116" s="27">
        <v>48</v>
      </c>
      <c r="H116" s="27">
        <f t="shared" ref="H116" si="117">SUM(I116:J116)</f>
        <v>0</v>
      </c>
      <c r="I116" s="27">
        <v>0</v>
      </c>
      <c r="J116" s="27">
        <v>0</v>
      </c>
      <c r="K116" s="27">
        <f t="shared" ref="K116" si="118">SUM(L116:M116)</f>
        <v>0</v>
      </c>
      <c r="L116" s="27">
        <v>0</v>
      </c>
      <c r="M116" s="5">
        <v>0</v>
      </c>
      <c r="N116" s="5">
        <f t="shared" ref="N116" si="119">SUM(O116:P116)</f>
        <v>0</v>
      </c>
      <c r="O116" s="5">
        <v>0</v>
      </c>
      <c r="P116" s="5">
        <v>0</v>
      </c>
      <c r="Q116" s="6">
        <f t="shared" ref="Q116:Q117" si="120">B116+E116+H116+K116+N116</f>
        <v>80</v>
      </c>
      <c r="R116" s="6">
        <f t="shared" ref="R116:R117" si="121">C116+F116+I116+L116+O116</f>
        <v>0</v>
      </c>
      <c r="S116" s="6">
        <f t="shared" ref="S116:S117" si="122">D116+G116+J116+M116+P116</f>
        <v>80</v>
      </c>
    </row>
    <row r="117" spans="1:19" x14ac:dyDescent="0.25">
      <c r="A117" s="6" t="s">
        <v>14</v>
      </c>
      <c r="B117" s="6">
        <f>SUM(B115:B116)</f>
        <v>223</v>
      </c>
      <c r="C117" s="6">
        <f t="shared" ref="C117:P117" si="123">SUM(C115:C116)</f>
        <v>1</v>
      </c>
      <c r="D117" s="6">
        <f t="shared" si="123"/>
        <v>222</v>
      </c>
      <c r="E117" s="6">
        <f t="shared" si="123"/>
        <v>260</v>
      </c>
      <c r="F117" s="6">
        <f t="shared" si="123"/>
        <v>2</v>
      </c>
      <c r="G117" s="6">
        <f t="shared" si="123"/>
        <v>258</v>
      </c>
      <c r="H117" s="6">
        <f t="shared" si="123"/>
        <v>238</v>
      </c>
      <c r="I117" s="6">
        <f t="shared" si="123"/>
        <v>8</v>
      </c>
      <c r="J117" s="6">
        <f t="shared" si="123"/>
        <v>230</v>
      </c>
      <c r="K117" s="6">
        <f t="shared" si="123"/>
        <v>272</v>
      </c>
      <c r="L117" s="6">
        <f t="shared" si="123"/>
        <v>0</v>
      </c>
      <c r="M117" s="6">
        <f t="shared" si="123"/>
        <v>272</v>
      </c>
      <c r="N117" s="6">
        <f t="shared" si="123"/>
        <v>0</v>
      </c>
      <c r="O117" s="6">
        <f t="shared" si="123"/>
        <v>0</v>
      </c>
      <c r="P117" s="6">
        <f t="shared" si="123"/>
        <v>0</v>
      </c>
      <c r="Q117" s="6">
        <f t="shared" si="120"/>
        <v>993</v>
      </c>
      <c r="R117" s="6">
        <f t="shared" si="121"/>
        <v>11</v>
      </c>
      <c r="S117" s="6">
        <f t="shared" si="122"/>
        <v>982</v>
      </c>
    </row>
    <row r="119" spans="1:19" x14ac:dyDescent="0.25">
      <c r="A119" s="44" t="s">
        <v>1</v>
      </c>
      <c r="B119" s="44" t="s">
        <v>2</v>
      </c>
      <c r="C119" s="44"/>
      <c r="D119" s="44"/>
      <c r="E119" s="44" t="s">
        <v>3</v>
      </c>
      <c r="F119" s="44"/>
      <c r="G119" s="44"/>
      <c r="H119" s="44" t="s">
        <v>4</v>
      </c>
      <c r="I119" s="44"/>
      <c r="J119" s="44"/>
      <c r="K119" s="44" t="s">
        <v>5</v>
      </c>
      <c r="L119" s="44"/>
      <c r="M119" s="44"/>
      <c r="N119" s="44" t="s">
        <v>6</v>
      </c>
      <c r="O119" s="44"/>
      <c r="P119" s="44"/>
      <c r="Q119" s="44" t="s">
        <v>7</v>
      </c>
      <c r="R119" s="45" t="s">
        <v>8</v>
      </c>
      <c r="S119" s="45" t="s">
        <v>9</v>
      </c>
    </row>
    <row r="120" spans="1:19" ht="45" x14ac:dyDescent="0.25">
      <c r="A120" s="44"/>
      <c r="B120" s="18" t="s">
        <v>7</v>
      </c>
      <c r="C120" s="19" t="s">
        <v>8</v>
      </c>
      <c r="D120" s="19" t="s">
        <v>9</v>
      </c>
      <c r="E120" s="18" t="s">
        <v>7</v>
      </c>
      <c r="F120" s="19" t="s">
        <v>8</v>
      </c>
      <c r="G120" s="19" t="s">
        <v>9</v>
      </c>
      <c r="H120" s="18" t="s">
        <v>7</v>
      </c>
      <c r="I120" s="19" t="s">
        <v>8</v>
      </c>
      <c r="J120" s="19" t="s">
        <v>9</v>
      </c>
      <c r="K120" s="18" t="s">
        <v>7</v>
      </c>
      <c r="L120" s="19" t="s">
        <v>8</v>
      </c>
      <c r="M120" s="19" t="s">
        <v>9</v>
      </c>
      <c r="N120" s="18" t="s">
        <v>7</v>
      </c>
      <c r="O120" s="19" t="s">
        <v>8</v>
      </c>
      <c r="P120" s="19" t="s">
        <v>9</v>
      </c>
      <c r="Q120" s="44"/>
      <c r="R120" s="45"/>
      <c r="S120" s="45"/>
    </row>
    <row r="121" spans="1:19" ht="18.75" x14ac:dyDescent="0.3">
      <c r="A121" s="42" t="s">
        <v>54</v>
      </c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</row>
    <row r="122" spans="1:19" x14ac:dyDescent="0.25">
      <c r="A122" s="4" t="s">
        <v>55</v>
      </c>
      <c r="B122" s="5">
        <f>SUM(C122:D122)</f>
        <v>35</v>
      </c>
      <c r="C122" s="27">
        <v>14</v>
      </c>
      <c r="D122" s="27">
        <v>21</v>
      </c>
      <c r="E122" s="27">
        <f>SUM(F122:G122)</f>
        <v>31</v>
      </c>
      <c r="F122" s="27">
        <v>16</v>
      </c>
      <c r="G122" s="27">
        <v>15</v>
      </c>
      <c r="H122" s="27">
        <f>SUM(I122:J122)</f>
        <v>33</v>
      </c>
      <c r="I122" s="27">
        <v>16</v>
      </c>
      <c r="J122" s="27">
        <v>17</v>
      </c>
      <c r="K122" s="27">
        <f>SUM(L122:M122)</f>
        <v>20</v>
      </c>
      <c r="L122" s="27">
        <v>2</v>
      </c>
      <c r="M122" s="27">
        <v>18</v>
      </c>
      <c r="N122" s="27">
        <f>SUM(O122:P122)</f>
        <v>0</v>
      </c>
      <c r="O122" s="27">
        <v>0</v>
      </c>
      <c r="P122" s="5">
        <v>0</v>
      </c>
      <c r="Q122" s="6">
        <f>B122+E122+H122+K122+N122</f>
        <v>119</v>
      </c>
      <c r="R122" s="6">
        <f t="shared" ref="R122:S122" si="124">C122+F122+I122+L122+O122</f>
        <v>48</v>
      </c>
      <c r="S122" s="6">
        <f t="shared" si="124"/>
        <v>71</v>
      </c>
    </row>
    <row r="123" spans="1:19" x14ac:dyDescent="0.25">
      <c r="A123" s="4" t="s">
        <v>65</v>
      </c>
      <c r="B123" s="5">
        <f t="shared" ref="B123:B124" si="125">SUM(C123:D123)</f>
        <v>0</v>
      </c>
      <c r="C123" s="27">
        <v>0</v>
      </c>
      <c r="D123" s="27">
        <v>0</v>
      </c>
      <c r="E123" s="27">
        <f t="shared" ref="E123:E124" si="126">SUM(F123:G123)</f>
        <v>7</v>
      </c>
      <c r="F123" s="27">
        <v>7</v>
      </c>
      <c r="G123" s="27">
        <v>0</v>
      </c>
      <c r="H123" s="27">
        <f t="shared" ref="H123:H124" si="127">SUM(I123:J123)</f>
        <v>0</v>
      </c>
      <c r="I123" s="27">
        <v>0</v>
      </c>
      <c r="J123" s="27">
        <v>0</v>
      </c>
      <c r="K123" s="27">
        <f t="shared" ref="K123:K124" si="128">SUM(L123:M123)</f>
        <v>0</v>
      </c>
      <c r="L123" s="27">
        <v>0</v>
      </c>
      <c r="M123" s="27">
        <v>0</v>
      </c>
      <c r="N123" s="27">
        <f t="shared" ref="N123:N124" si="129">SUM(O123:P123)</f>
        <v>0</v>
      </c>
      <c r="O123" s="27">
        <v>0</v>
      </c>
      <c r="P123" s="5">
        <v>0</v>
      </c>
      <c r="Q123" s="6">
        <f t="shared" ref="Q123:Q125" si="130">B123+E123+H123+K123+N123</f>
        <v>7</v>
      </c>
      <c r="R123" s="6">
        <f t="shared" ref="R123:R125" si="131">C123+F123+I123+L123+O123</f>
        <v>7</v>
      </c>
      <c r="S123" s="6">
        <f t="shared" ref="S123:S125" si="132">D123+G123+J123+M123+P123</f>
        <v>0</v>
      </c>
    </row>
    <row r="124" spans="1:19" ht="30" x14ac:dyDescent="0.25">
      <c r="A124" s="8" t="s">
        <v>78</v>
      </c>
      <c r="B124" s="5">
        <f t="shared" si="125"/>
        <v>37</v>
      </c>
      <c r="C124" s="27">
        <v>26</v>
      </c>
      <c r="D124" s="27">
        <v>11</v>
      </c>
      <c r="E124" s="27">
        <f t="shared" si="126"/>
        <v>27</v>
      </c>
      <c r="F124" s="27">
        <v>22</v>
      </c>
      <c r="G124" s="27">
        <v>5</v>
      </c>
      <c r="H124" s="27">
        <f t="shared" si="127"/>
        <v>31</v>
      </c>
      <c r="I124" s="27">
        <v>23</v>
      </c>
      <c r="J124" s="27">
        <v>8</v>
      </c>
      <c r="K124" s="27">
        <f t="shared" si="128"/>
        <v>23</v>
      </c>
      <c r="L124" s="27">
        <v>23</v>
      </c>
      <c r="M124" s="27">
        <v>0</v>
      </c>
      <c r="N124" s="27">
        <f t="shared" si="129"/>
        <v>0</v>
      </c>
      <c r="O124" s="27">
        <v>0</v>
      </c>
      <c r="P124" s="5">
        <v>0</v>
      </c>
      <c r="Q124" s="6">
        <f t="shared" si="130"/>
        <v>118</v>
      </c>
      <c r="R124" s="6">
        <f t="shared" si="131"/>
        <v>94</v>
      </c>
      <c r="S124" s="6">
        <f t="shared" si="132"/>
        <v>24</v>
      </c>
    </row>
    <row r="125" spans="1:19" x14ac:dyDescent="0.25">
      <c r="A125" s="6" t="s">
        <v>14</v>
      </c>
      <c r="B125" s="6">
        <f>SUM(B122:B124)</f>
        <v>72</v>
      </c>
      <c r="C125" s="32">
        <f t="shared" ref="C125:P125" si="133">SUM(C122:C124)</f>
        <v>40</v>
      </c>
      <c r="D125" s="32">
        <f t="shared" si="133"/>
        <v>32</v>
      </c>
      <c r="E125" s="32">
        <f t="shared" si="133"/>
        <v>65</v>
      </c>
      <c r="F125" s="32">
        <f t="shared" si="133"/>
        <v>45</v>
      </c>
      <c r="G125" s="32">
        <f t="shared" si="133"/>
        <v>20</v>
      </c>
      <c r="H125" s="32">
        <f t="shared" si="133"/>
        <v>64</v>
      </c>
      <c r="I125" s="32">
        <f t="shared" si="133"/>
        <v>39</v>
      </c>
      <c r="J125" s="32">
        <f t="shared" si="133"/>
        <v>25</v>
      </c>
      <c r="K125" s="32">
        <f t="shared" si="133"/>
        <v>43</v>
      </c>
      <c r="L125" s="32">
        <f t="shared" si="133"/>
        <v>25</v>
      </c>
      <c r="M125" s="32">
        <f t="shared" si="133"/>
        <v>18</v>
      </c>
      <c r="N125" s="32">
        <f t="shared" si="133"/>
        <v>0</v>
      </c>
      <c r="O125" s="32">
        <f t="shared" si="133"/>
        <v>0</v>
      </c>
      <c r="P125" s="6">
        <f t="shared" si="133"/>
        <v>0</v>
      </c>
      <c r="Q125" s="6">
        <f t="shared" si="130"/>
        <v>244</v>
      </c>
      <c r="R125" s="6">
        <f t="shared" si="131"/>
        <v>149</v>
      </c>
      <c r="S125" s="6">
        <f t="shared" si="132"/>
        <v>95</v>
      </c>
    </row>
    <row r="127" spans="1:19" x14ac:dyDescent="0.25">
      <c r="A127" s="44" t="s">
        <v>1</v>
      </c>
      <c r="B127" s="44" t="s">
        <v>2</v>
      </c>
      <c r="C127" s="44"/>
      <c r="D127" s="44"/>
      <c r="E127" s="44" t="s">
        <v>3</v>
      </c>
      <c r="F127" s="44"/>
      <c r="G127" s="44"/>
      <c r="H127" s="44" t="s">
        <v>4</v>
      </c>
      <c r="I127" s="44"/>
      <c r="J127" s="44"/>
      <c r="K127" s="44" t="s">
        <v>5</v>
      </c>
      <c r="L127" s="44"/>
      <c r="M127" s="44"/>
      <c r="N127" s="44" t="s">
        <v>6</v>
      </c>
      <c r="O127" s="44"/>
      <c r="P127" s="44"/>
      <c r="Q127" s="44" t="s">
        <v>7</v>
      </c>
      <c r="R127" s="45" t="s">
        <v>8</v>
      </c>
      <c r="S127" s="45" t="s">
        <v>9</v>
      </c>
    </row>
    <row r="128" spans="1:19" ht="45" x14ac:dyDescent="0.25">
      <c r="A128" s="44"/>
      <c r="B128" s="18" t="s">
        <v>7</v>
      </c>
      <c r="C128" s="19" t="s">
        <v>8</v>
      </c>
      <c r="D128" s="19" t="s">
        <v>9</v>
      </c>
      <c r="E128" s="18" t="s">
        <v>7</v>
      </c>
      <c r="F128" s="19" t="s">
        <v>8</v>
      </c>
      <c r="G128" s="19" t="s">
        <v>9</v>
      </c>
      <c r="H128" s="18" t="s">
        <v>7</v>
      </c>
      <c r="I128" s="19" t="s">
        <v>8</v>
      </c>
      <c r="J128" s="19" t="s">
        <v>9</v>
      </c>
      <c r="K128" s="18" t="s">
        <v>7</v>
      </c>
      <c r="L128" s="19" t="s">
        <v>8</v>
      </c>
      <c r="M128" s="19" t="s">
        <v>9</v>
      </c>
      <c r="N128" s="18" t="s">
        <v>7</v>
      </c>
      <c r="O128" s="19" t="s">
        <v>8</v>
      </c>
      <c r="P128" s="19" t="s">
        <v>9</v>
      </c>
      <c r="Q128" s="44"/>
      <c r="R128" s="45"/>
      <c r="S128" s="45"/>
    </row>
    <row r="129" spans="1:19" ht="18.75" x14ac:dyDescent="0.3">
      <c r="A129" s="42" t="s">
        <v>56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</row>
    <row r="130" spans="1:19" x14ac:dyDescent="0.25">
      <c r="A130" s="8" t="s">
        <v>20</v>
      </c>
      <c r="B130" s="14">
        <f>SUM(C130:D130)</f>
        <v>23</v>
      </c>
      <c r="C130" s="20">
        <v>2</v>
      </c>
      <c r="D130" s="20">
        <v>21</v>
      </c>
      <c r="E130" s="20">
        <f>SUM(F130:G130)</f>
        <v>16</v>
      </c>
      <c r="F130" s="20">
        <v>0</v>
      </c>
      <c r="G130" s="20">
        <v>16</v>
      </c>
      <c r="H130" s="27">
        <f>SUM(I130:J130)</f>
        <v>24</v>
      </c>
      <c r="I130" s="27">
        <v>0</v>
      </c>
      <c r="J130" s="27">
        <v>24</v>
      </c>
      <c r="K130" s="27">
        <f>SUM(L130:M130)</f>
        <v>21</v>
      </c>
      <c r="L130" s="27">
        <v>0</v>
      </c>
      <c r="M130" s="27">
        <v>21</v>
      </c>
      <c r="N130" s="5">
        <f>SUM(O130:P130)</f>
        <v>0</v>
      </c>
      <c r="O130" s="5">
        <v>0</v>
      </c>
      <c r="P130" s="5">
        <v>0</v>
      </c>
      <c r="Q130" s="6">
        <f>B130+E130+H130+K130+N130</f>
        <v>84</v>
      </c>
      <c r="R130" s="6">
        <f t="shared" ref="R130:S130" si="134">C130+F130+I130+L130+O130</f>
        <v>2</v>
      </c>
      <c r="S130" s="6">
        <f t="shared" si="134"/>
        <v>82</v>
      </c>
    </row>
    <row r="131" spans="1:19" x14ac:dyDescent="0.25">
      <c r="A131" s="8" t="s">
        <v>58</v>
      </c>
      <c r="B131" s="14">
        <f>SUM(C131:D131)</f>
        <v>22</v>
      </c>
      <c r="C131" s="20">
        <v>0</v>
      </c>
      <c r="D131" s="20">
        <v>22</v>
      </c>
      <c r="E131" s="20">
        <f>SUM(F131:G131)</f>
        <v>12</v>
      </c>
      <c r="F131" s="20">
        <v>0</v>
      </c>
      <c r="G131" s="20">
        <v>12</v>
      </c>
      <c r="H131" s="27">
        <f>SUM(I131:J131)</f>
        <v>0</v>
      </c>
      <c r="I131" s="27">
        <v>0</v>
      </c>
      <c r="J131" s="27">
        <v>0</v>
      </c>
      <c r="K131" s="27">
        <f>SUM(L131:M131)</f>
        <v>0</v>
      </c>
      <c r="L131" s="27">
        <v>0</v>
      </c>
      <c r="M131" s="27">
        <v>0</v>
      </c>
      <c r="N131" s="5">
        <f>SUM(O131:P131)</f>
        <v>0</v>
      </c>
      <c r="O131" s="5">
        <v>0</v>
      </c>
      <c r="P131" s="5">
        <v>0</v>
      </c>
      <c r="Q131" s="6">
        <f>B131+E131+H131+K131+N131</f>
        <v>34</v>
      </c>
      <c r="R131" s="6">
        <f t="shared" ref="R131" si="135">C131+F131+I131+L131+O131</f>
        <v>0</v>
      </c>
      <c r="S131" s="6">
        <f t="shared" ref="S131" si="136">D131+G131+J131+M131+P131</f>
        <v>34</v>
      </c>
    </row>
    <row r="132" spans="1:19" x14ac:dyDescent="0.25">
      <c r="A132" s="4" t="s">
        <v>57</v>
      </c>
      <c r="B132" s="14">
        <f t="shared" ref="B132:B134" si="137">SUM(C132:D132)</f>
        <v>15</v>
      </c>
      <c r="C132" s="27">
        <v>12</v>
      </c>
      <c r="D132" s="27">
        <v>3</v>
      </c>
      <c r="E132" s="20">
        <f t="shared" ref="E132:E134" si="138">SUM(F132:G132)</f>
        <v>27</v>
      </c>
      <c r="F132" s="27">
        <v>14</v>
      </c>
      <c r="G132" s="27">
        <v>13</v>
      </c>
      <c r="H132" s="27">
        <f t="shared" ref="H132:H134" si="139">SUM(I132:J132)</f>
        <v>24</v>
      </c>
      <c r="I132" s="27">
        <v>16</v>
      </c>
      <c r="J132" s="27">
        <v>8</v>
      </c>
      <c r="K132" s="27">
        <f t="shared" ref="K132:K134" si="140">SUM(L132:M132)</f>
        <v>44</v>
      </c>
      <c r="L132" s="27">
        <v>19</v>
      </c>
      <c r="M132" s="27">
        <v>25</v>
      </c>
      <c r="N132" s="5">
        <f t="shared" ref="N132:N134" si="141">SUM(O132:P132)</f>
        <v>0</v>
      </c>
      <c r="O132" s="5">
        <v>0</v>
      </c>
      <c r="P132" s="5">
        <v>0</v>
      </c>
      <c r="Q132" s="6">
        <f t="shared" ref="Q132:Q134" si="142">B132+E132+H132+K132+N132</f>
        <v>110</v>
      </c>
      <c r="R132" s="6">
        <f t="shared" ref="R132:R134" si="143">C132+F132+I132+L132+O132</f>
        <v>61</v>
      </c>
      <c r="S132" s="6">
        <f t="shared" ref="S132:S134" si="144">D132+G132+J132+M132+P132</f>
        <v>49</v>
      </c>
    </row>
    <row r="133" spans="1:19" x14ac:dyDescent="0.25">
      <c r="A133" s="8" t="s">
        <v>59</v>
      </c>
      <c r="B133" s="14">
        <f t="shared" si="137"/>
        <v>58</v>
      </c>
      <c r="C133" s="20">
        <v>0</v>
      </c>
      <c r="D133" s="20">
        <v>58</v>
      </c>
      <c r="E133" s="20">
        <f t="shared" si="138"/>
        <v>28</v>
      </c>
      <c r="F133" s="20">
        <v>0</v>
      </c>
      <c r="G133" s="20">
        <v>28</v>
      </c>
      <c r="H133" s="27">
        <f t="shared" si="139"/>
        <v>48</v>
      </c>
      <c r="I133" s="27">
        <v>0</v>
      </c>
      <c r="J133" s="27">
        <v>48</v>
      </c>
      <c r="K133" s="27">
        <f t="shared" si="140"/>
        <v>46</v>
      </c>
      <c r="L133" s="27">
        <v>0</v>
      </c>
      <c r="M133" s="27">
        <v>46</v>
      </c>
      <c r="N133" s="5">
        <f t="shared" si="141"/>
        <v>0</v>
      </c>
      <c r="O133" s="5">
        <v>0</v>
      </c>
      <c r="P133" s="5">
        <v>0</v>
      </c>
      <c r="Q133" s="6">
        <f t="shared" si="142"/>
        <v>180</v>
      </c>
      <c r="R133" s="6">
        <f t="shared" si="143"/>
        <v>0</v>
      </c>
      <c r="S133" s="6">
        <f t="shared" si="144"/>
        <v>180</v>
      </c>
    </row>
    <row r="134" spans="1:19" x14ac:dyDescent="0.25">
      <c r="A134" s="8" t="s">
        <v>60</v>
      </c>
      <c r="B134" s="14">
        <f t="shared" si="137"/>
        <v>14</v>
      </c>
      <c r="C134" s="20">
        <v>0</v>
      </c>
      <c r="D134" s="20">
        <v>14</v>
      </c>
      <c r="E134" s="20">
        <f t="shared" si="138"/>
        <v>14</v>
      </c>
      <c r="F134" s="20">
        <v>0</v>
      </c>
      <c r="G134" s="20">
        <v>14</v>
      </c>
      <c r="H134" s="27">
        <f t="shared" si="139"/>
        <v>0</v>
      </c>
      <c r="I134" s="27">
        <v>0</v>
      </c>
      <c r="J134" s="27">
        <v>0</v>
      </c>
      <c r="K134" s="27">
        <f t="shared" si="140"/>
        <v>0</v>
      </c>
      <c r="L134" s="27">
        <v>0</v>
      </c>
      <c r="M134" s="27">
        <v>0</v>
      </c>
      <c r="N134" s="5">
        <f t="shared" si="141"/>
        <v>0</v>
      </c>
      <c r="O134" s="5">
        <v>0</v>
      </c>
      <c r="P134" s="5">
        <v>0</v>
      </c>
      <c r="Q134" s="6">
        <f t="shared" si="142"/>
        <v>28</v>
      </c>
      <c r="R134" s="6">
        <f t="shared" si="143"/>
        <v>0</v>
      </c>
      <c r="S134" s="6">
        <f t="shared" si="144"/>
        <v>28</v>
      </c>
    </row>
    <row r="135" spans="1:19" x14ac:dyDescent="0.25">
      <c r="A135" s="6" t="s">
        <v>14</v>
      </c>
      <c r="B135" s="17">
        <f t="shared" ref="B135:S135" si="145">SUM(B130:B134)</f>
        <v>132</v>
      </c>
      <c r="C135" s="17">
        <f t="shared" si="145"/>
        <v>14</v>
      </c>
      <c r="D135" s="17">
        <f t="shared" si="145"/>
        <v>118</v>
      </c>
      <c r="E135" s="17">
        <f t="shared" si="145"/>
        <v>97</v>
      </c>
      <c r="F135" s="17">
        <f t="shared" si="145"/>
        <v>14</v>
      </c>
      <c r="G135" s="17">
        <f t="shared" si="145"/>
        <v>83</v>
      </c>
      <c r="H135" s="17">
        <f t="shared" si="145"/>
        <v>96</v>
      </c>
      <c r="I135" s="17">
        <f t="shared" si="145"/>
        <v>16</v>
      </c>
      <c r="J135" s="17">
        <f t="shared" si="145"/>
        <v>80</v>
      </c>
      <c r="K135" s="17">
        <f t="shared" si="145"/>
        <v>111</v>
      </c>
      <c r="L135" s="17">
        <f t="shared" si="145"/>
        <v>19</v>
      </c>
      <c r="M135" s="17">
        <f t="shared" si="145"/>
        <v>92</v>
      </c>
      <c r="N135" s="17">
        <f t="shared" si="145"/>
        <v>0</v>
      </c>
      <c r="O135" s="17">
        <f t="shared" si="145"/>
        <v>0</v>
      </c>
      <c r="P135" s="17">
        <f t="shared" si="145"/>
        <v>0</v>
      </c>
      <c r="Q135" s="17">
        <f t="shared" si="145"/>
        <v>436</v>
      </c>
      <c r="R135" s="17">
        <f t="shared" si="145"/>
        <v>63</v>
      </c>
      <c r="S135" s="17">
        <f t="shared" si="145"/>
        <v>373</v>
      </c>
    </row>
    <row r="137" spans="1:19" x14ac:dyDescent="0.25">
      <c r="A137" s="44" t="s">
        <v>1</v>
      </c>
      <c r="B137" s="44" t="s">
        <v>2</v>
      </c>
      <c r="C137" s="44"/>
      <c r="D137" s="44"/>
      <c r="E137" s="44" t="s">
        <v>3</v>
      </c>
      <c r="F137" s="44"/>
      <c r="G137" s="44"/>
      <c r="H137" s="44" t="s">
        <v>4</v>
      </c>
      <c r="I137" s="44"/>
      <c r="J137" s="44"/>
      <c r="K137" s="44" t="s">
        <v>5</v>
      </c>
      <c r="L137" s="44"/>
      <c r="M137" s="44"/>
      <c r="N137" s="44" t="s">
        <v>6</v>
      </c>
      <c r="O137" s="44"/>
      <c r="P137" s="44"/>
      <c r="Q137" s="44" t="s">
        <v>7</v>
      </c>
      <c r="R137" s="45" t="s">
        <v>8</v>
      </c>
      <c r="S137" s="45" t="s">
        <v>9</v>
      </c>
    </row>
    <row r="138" spans="1:19" ht="45" x14ac:dyDescent="0.25">
      <c r="A138" s="44"/>
      <c r="B138" s="18" t="s">
        <v>7</v>
      </c>
      <c r="C138" s="19" t="s">
        <v>8</v>
      </c>
      <c r="D138" s="19" t="s">
        <v>9</v>
      </c>
      <c r="E138" s="18" t="s">
        <v>7</v>
      </c>
      <c r="F138" s="19" t="s">
        <v>8</v>
      </c>
      <c r="G138" s="19" t="s">
        <v>9</v>
      </c>
      <c r="H138" s="18" t="s">
        <v>7</v>
      </c>
      <c r="I138" s="19" t="s">
        <v>8</v>
      </c>
      <c r="J138" s="19" t="s">
        <v>9</v>
      </c>
      <c r="K138" s="18" t="s">
        <v>7</v>
      </c>
      <c r="L138" s="19" t="s">
        <v>8</v>
      </c>
      <c r="M138" s="19" t="s">
        <v>9</v>
      </c>
      <c r="N138" s="18" t="s">
        <v>7</v>
      </c>
      <c r="O138" s="19" t="s">
        <v>8</v>
      </c>
      <c r="P138" s="19" t="s">
        <v>9</v>
      </c>
      <c r="Q138" s="44"/>
      <c r="R138" s="45"/>
      <c r="S138" s="45"/>
    </row>
    <row r="139" spans="1:19" ht="18.75" x14ac:dyDescent="0.3">
      <c r="A139" s="42" t="s">
        <v>61</v>
      </c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</row>
    <row r="140" spans="1:19" x14ac:dyDescent="0.25">
      <c r="A140" s="4" t="s">
        <v>62</v>
      </c>
      <c r="B140" s="5">
        <f>SUM(C140:D140)</f>
        <v>36</v>
      </c>
      <c r="C140" s="27">
        <v>4</v>
      </c>
      <c r="D140" s="27">
        <v>32</v>
      </c>
      <c r="E140" s="27">
        <f>SUM(F140:G140)</f>
        <v>30</v>
      </c>
      <c r="F140" s="27">
        <v>5</v>
      </c>
      <c r="G140" s="27">
        <v>25</v>
      </c>
      <c r="H140" s="27">
        <f>SUM(I140:J140)</f>
        <v>46</v>
      </c>
      <c r="I140" s="27">
        <v>4</v>
      </c>
      <c r="J140" s="27">
        <v>42</v>
      </c>
      <c r="K140" s="27">
        <f>SUM(L140:M140)</f>
        <v>53</v>
      </c>
      <c r="L140" s="27">
        <v>6</v>
      </c>
      <c r="M140" s="27">
        <v>47</v>
      </c>
      <c r="N140" s="27">
        <f>SUM(O140:P140)</f>
        <v>0</v>
      </c>
      <c r="O140" s="5">
        <v>0</v>
      </c>
      <c r="P140" s="5">
        <v>0</v>
      </c>
      <c r="Q140" s="6">
        <f>B140+E140+H140+K140+N140</f>
        <v>165</v>
      </c>
      <c r="R140" s="6">
        <f t="shared" ref="R140:S140" si="146">C140+F140+I140+L140+O140</f>
        <v>19</v>
      </c>
      <c r="S140" s="6">
        <f t="shared" si="146"/>
        <v>146</v>
      </c>
    </row>
    <row r="141" spans="1:19" x14ac:dyDescent="0.25">
      <c r="A141" s="4" t="s">
        <v>107</v>
      </c>
      <c r="B141" s="5">
        <f>SUM(C141:D141)</f>
        <v>14</v>
      </c>
      <c r="C141" s="27">
        <v>0</v>
      </c>
      <c r="D141" s="27">
        <v>14</v>
      </c>
      <c r="E141" s="27">
        <f>SUM(F141:G141)</f>
        <v>5</v>
      </c>
      <c r="F141" s="27">
        <v>0</v>
      </c>
      <c r="G141" s="27">
        <v>5</v>
      </c>
      <c r="H141" s="27">
        <f>SUM(I141:J141)</f>
        <v>0</v>
      </c>
      <c r="I141" s="27">
        <v>0</v>
      </c>
      <c r="J141" s="27">
        <v>0</v>
      </c>
      <c r="K141" s="27">
        <f>SUM(L141:M141)</f>
        <v>0</v>
      </c>
      <c r="L141" s="27">
        <v>0</v>
      </c>
      <c r="M141" s="27">
        <v>0</v>
      </c>
      <c r="N141" s="27">
        <f>SUM(O141:P141)</f>
        <v>0</v>
      </c>
      <c r="O141" s="5">
        <v>0</v>
      </c>
      <c r="P141" s="5">
        <v>0</v>
      </c>
      <c r="Q141" s="6">
        <f>B141+E141+H141+K141+N141</f>
        <v>19</v>
      </c>
      <c r="R141" s="6">
        <f t="shared" ref="R141" si="147">C141+F141+I141+L141+O141</f>
        <v>0</v>
      </c>
      <c r="S141" s="6">
        <f t="shared" ref="S141" si="148">D141+G141+J141+M141+P141</f>
        <v>19</v>
      </c>
    </row>
    <row r="142" spans="1:19" x14ac:dyDescent="0.25">
      <c r="A142" s="4" t="s">
        <v>63</v>
      </c>
      <c r="B142" s="5">
        <f t="shared" ref="B142" si="149">SUM(C142:D142)</f>
        <v>19</v>
      </c>
      <c r="C142" s="27">
        <v>0</v>
      </c>
      <c r="D142" s="27">
        <v>19</v>
      </c>
      <c r="E142" s="27">
        <f t="shared" ref="E142" si="150">SUM(F142:G142)</f>
        <v>14</v>
      </c>
      <c r="F142" s="27">
        <v>0</v>
      </c>
      <c r="G142" s="27">
        <v>14</v>
      </c>
      <c r="H142" s="27">
        <f t="shared" ref="H142" si="151">SUM(I142:J142)</f>
        <v>0</v>
      </c>
      <c r="I142" s="27">
        <v>0</v>
      </c>
      <c r="J142" s="27">
        <v>0</v>
      </c>
      <c r="K142" s="27">
        <f t="shared" ref="K142" si="152">SUM(L142:M142)</f>
        <v>0</v>
      </c>
      <c r="L142" s="27">
        <v>0</v>
      </c>
      <c r="M142" s="27">
        <v>0</v>
      </c>
      <c r="N142" s="27">
        <f t="shared" ref="N142" si="153">SUM(O142:P142)</f>
        <v>0</v>
      </c>
      <c r="O142" s="5">
        <v>0</v>
      </c>
      <c r="P142" s="5">
        <v>0</v>
      </c>
      <c r="Q142" s="6">
        <f t="shared" ref="Q142" si="154">B142+E142+H142+K142+N142</f>
        <v>33</v>
      </c>
      <c r="R142" s="6">
        <f t="shared" ref="R142" si="155">C142+F142+I142+L142+O142</f>
        <v>0</v>
      </c>
      <c r="S142" s="6">
        <f t="shared" ref="S142" si="156">D142+G142+J142+M142+P142</f>
        <v>33</v>
      </c>
    </row>
    <row r="143" spans="1:19" x14ac:dyDescent="0.25">
      <c r="A143" s="6" t="s">
        <v>14</v>
      </c>
      <c r="B143" s="6">
        <f>SUM(B140:B142)</f>
        <v>69</v>
      </c>
      <c r="C143" s="6">
        <f t="shared" ref="C143:P143" si="157">SUM(C140:C142)</f>
        <v>4</v>
      </c>
      <c r="D143" s="6">
        <f t="shared" si="157"/>
        <v>65</v>
      </c>
      <c r="E143" s="6">
        <f t="shared" si="157"/>
        <v>49</v>
      </c>
      <c r="F143" s="6">
        <f t="shared" si="157"/>
        <v>5</v>
      </c>
      <c r="G143" s="6">
        <f t="shared" si="157"/>
        <v>44</v>
      </c>
      <c r="H143" s="6">
        <f t="shared" si="157"/>
        <v>46</v>
      </c>
      <c r="I143" s="6">
        <f t="shared" si="157"/>
        <v>4</v>
      </c>
      <c r="J143" s="6">
        <f t="shared" si="157"/>
        <v>42</v>
      </c>
      <c r="K143" s="6">
        <f t="shared" si="157"/>
        <v>53</v>
      </c>
      <c r="L143" s="6">
        <f t="shared" si="157"/>
        <v>6</v>
      </c>
      <c r="M143" s="6">
        <f t="shared" si="157"/>
        <v>47</v>
      </c>
      <c r="N143" s="6">
        <f t="shared" si="157"/>
        <v>0</v>
      </c>
      <c r="O143" s="6">
        <f t="shared" si="157"/>
        <v>0</v>
      </c>
      <c r="P143" s="6">
        <f t="shared" si="157"/>
        <v>0</v>
      </c>
      <c r="Q143" s="6">
        <f t="shared" ref="Q143:S143" si="158">SUM(Q140:Q142)</f>
        <v>217</v>
      </c>
      <c r="R143" s="6">
        <f t="shared" si="158"/>
        <v>19</v>
      </c>
      <c r="S143" s="6">
        <f t="shared" si="158"/>
        <v>198</v>
      </c>
    </row>
    <row r="145" spans="1:19" x14ac:dyDescent="0.25">
      <c r="A145" s="44" t="s">
        <v>1</v>
      </c>
      <c r="B145" s="44" t="s">
        <v>2</v>
      </c>
      <c r="C145" s="44"/>
      <c r="D145" s="44"/>
      <c r="E145" s="44" t="s">
        <v>3</v>
      </c>
      <c r="F145" s="44"/>
      <c r="G145" s="44"/>
      <c r="H145" s="44" t="s">
        <v>4</v>
      </c>
      <c r="I145" s="44"/>
      <c r="J145" s="44"/>
      <c r="K145" s="44" t="s">
        <v>5</v>
      </c>
      <c r="L145" s="44"/>
      <c r="M145" s="44"/>
      <c r="N145" s="44" t="s">
        <v>6</v>
      </c>
      <c r="O145" s="44"/>
      <c r="P145" s="44"/>
      <c r="Q145" s="44" t="s">
        <v>7</v>
      </c>
      <c r="R145" s="45" t="s">
        <v>8</v>
      </c>
      <c r="S145" s="45" t="s">
        <v>9</v>
      </c>
    </row>
    <row r="146" spans="1:19" ht="45" x14ac:dyDescent="0.25">
      <c r="A146" s="44"/>
      <c r="B146" s="18" t="s">
        <v>7</v>
      </c>
      <c r="C146" s="19" t="s">
        <v>8</v>
      </c>
      <c r="D146" s="19" t="s">
        <v>9</v>
      </c>
      <c r="E146" s="18" t="s">
        <v>7</v>
      </c>
      <c r="F146" s="19" t="s">
        <v>8</v>
      </c>
      <c r="G146" s="19" t="s">
        <v>9</v>
      </c>
      <c r="H146" s="18" t="s">
        <v>7</v>
      </c>
      <c r="I146" s="19" t="s">
        <v>8</v>
      </c>
      <c r="J146" s="19" t="s">
        <v>9</v>
      </c>
      <c r="K146" s="18" t="s">
        <v>7</v>
      </c>
      <c r="L146" s="19" t="s">
        <v>8</v>
      </c>
      <c r="M146" s="19" t="s">
        <v>9</v>
      </c>
      <c r="N146" s="18" t="s">
        <v>7</v>
      </c>
      <c r="O146" s="19" t="s">
        <v>8</v>
      </c>
      <c r="P146" s="19" t="s">
        <v>9</v>
      </c>
      <c r="Q146" s="44"/>
      <c r="R146" s="45"/>
      <c r="S146" s="45"/>
    </row>
    <row r="147" spans="1:19" ht="18.75" x14ac:dyDescent="0.3">
      <c r="A147" s="42" t="s">
        <v>101</v>
      </c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</row>
    <row r="148" spans="1:19" x14ac:dyDescent="0.25">
      <c r="A148" s="4" t="s">
        <v>18</v>
      </c>
      <c r="B148" s="5">
        <f>SUM(C148:D148)</f>
        <v>67</v>
      </c>
      <c r="C148" s="27">
        <v>52</v>
      </c>
      <c r="D148" s="27">
        <v>15</v>
      </c>
      <c r="E148" s="27">
        <f>SUM(F148:G148)</f>
        <v>77</v>
      </c>
      <c r="F148" s="27">
        <v>66</v>
      </c>
      <c r="G148" s="27">
        <v>11</v>
      </c>
      <c r="H148" s="27">
        <f>SUM(I148:J148)</f>
        <v>54</v>
      </c>
      <c r="I148" s="27">
        <v>44</v>
      </c>
      <c r="J148" s="27">
        <v>10</v>
      </c>
      <c r="K148" s="27">
        <f>SUM(L148:M148)</f>
        <v>55</v>
      </c>
      <c r="L148" s="27">
        <v>47</v>
      </c>
      <c r="M148" s="27">
        <v>8</v>
      </c>
      <c r="N148" s="27">
        <f>SUM(O148:P148)</f>
        <v>0</v>
      </c>
      <c r="O148" s="27">
        <v>0</v>
      </c>
      <c r="P148" s="5">
        <v>0</v>
      </c>
      <c r="Q148" s="6">
        <f>B148+E148+H148+K148+N148</f>
        <v>253</v>
      </c>
      <c r="R148" s="6">
        <f t="shared" ref="R148:S148" si="159">C148+F148+I148+L148+O148</f>
        <v>209</v>
      </c>
      <c r="S148" s="6">
        <f t="shared" si="159"/>
        <v>44</v>
      </c>
    </row>
    <row r="149" spans="1:19" x14ac:dyDescent="0.25">
      <c r="A149" s="4" t="s">
        <v>64</v>
      </c>
      <c r="B149" s="5">
        <f t="shared" ref="B149:B154" si="160">SUM(C149:D149)</f>
        <v>13</v>
      </c>
      <c r="C149" s="27">
        <v>10</v>
      </c>
      <c r="D149" s="27">
        <v>3</v>
      </c>
      <c r="E149" s="27">
        <f t="shared" ref="E149:E154" si="161">SUM(F149:G149)</f>
        <v>2</v>
      </c>
      <c r="F149" s="27">
        <v>0</v>
      </c>
      <c r="G149" s="27">
        <v>2</v>
      </c>
      <c r="H149" s="27">
        <f t="shared" ref="H149:H154" si="162">SUM(I149:J149)</f>
        <v>0</v>
      </c>
      <c r="I149" s="27">
        <v>0</v>
      </c>
      <c r="J149" s="27">
        <v>0</v>
      </c>
      <c r="K149" s="27">
        <f t="shared" ref="K149:K154" si="163">SUM(L149:M149)</f>
        <v>0</v>
      </c>
      <c r="L149" s="27">
        <v>0</v>
      </c>
      <c r="M149" s="27">
        <v>0</v>
      </c>
      <c r="N149" s="27">
        <f t="shared" ref="N149:N154" si="164">SUM(O149:P149)</f>
        <v>0</v>
      </c>
      <c r="O149" s="27">
        <v>0</v>
      </c>
      <c r="P149" s="5">
        <v>0</v>
      </c>
      <c r="Q149" s="6">
        <f t="shared" ref="Q149:Q155" si="165">B149+E149+H149+K149+N149</f>
        <v>15</v>
      </c>
      <c r="R149" s="6">
        <f t="shared" ref="R149:R155" si="166">C149+F149+I149+L149+O149</f>
        <v>10</v>
      </c>
      <c r="S149" s="6">
        <f t="shared" ref="S149:S155" si="167">D149+G149+J149+M149+P149</f>
        <v>5</v>
      </c>
    </row>
    <row r="150" spans="1:19" x14ac:dyDescent="0.25">
      <c r="A150" s="8" t="s">
        <v>66</v>
      </c>
      <c r="B150" s="5">
        <f t="shared" si="160"/>
        <v>13</v>
      </c>
      <c r="C150" s="20">
        <v>5</v>
      </c>
      <c r="D150" s="20">
        <v>8</v>
      </c>
      <c r="E150" s="27">
        <f t="shared" si="161"/>
        <v>12</v>
      </c>
      <c r="F150" s="20">
        <v>9</v>
      </c>
      <c r="G150" s="20">
        <v>3</v>
      </c>
      <c r="H150" s="27">
        <f t="shared" si="162"/>
        <v>11</v>
      </c>
      <c r="I150" s="27">
        <v>6</v>
      </c>
      <c r="J150" s="27">
        <v>5</v>
      </c>
      <c r="K150" s="27">
        <f t="shared" si="163"/>
        <v>16</v>
      </c>
      <c r="L150" s="27">
        <v>10</v>
      </c>
      <c r="M150" s="27">
        <v>6</v>
      </c>
      <c r="N150" s="27">
        <f t="shared" si="164"/>
        <v>0</v>
      </c>
      <c r="O150" s="27">
        <v>0</v>
      </c>
      <c r="P150" s="5">
        <v>0</v>
      </c>
      <c r="Q150" s="6">
        <f t="shared" si="165"/>
        <v>52</v>
      </c>
      <c r="R150" s="6">
        <f t="shared" si="166"/>
        <v>30</v>
      </c>
      <c r="S150" s="6">
        <f t="shared" si="167"/>
        <v>22</v>
      </c>
    </row>
    <row r="151" spans="1:19" ht="30" x14ac:dyDescent="0.25">
      <c r="A151" s="8" t="s">
        <v>46</v>
      </c>
      <c r="B151" s="5">
        <f t="shared" si="160"/>
        <v>41</v>
      </c>
      <c r="C151" s="20">
        <v>5</v>
      </c>
      <c r="D151" s="20">
        <v>36</v>
      </c>
      <c r="E151" s="27">
        <f t="shared" si="161"/>
        <v>33</v>
      </c>
      <c r="F151" s="20">
        <v>1</v>
      </c>
      <c r="G151" s="20">
        <v>32</v>
      </c>
      <c r="H151" s="27">
        <f t="shared" si="162"/>
        <v>58</v>
      </c>
      <c r="I151" s="27">
        <v>7</v>
      </c>
      <c r="J151" s="27">
        <v>51</v>
      </c>
      <c r="K151" s="27">
        <f t="shared" si="163"/>
        <v>68</v>
      </c>
      <c r="L151" s="27">
        <v>9</v>
      </c>
      <c r="M151" s="27">
        <v>59</v>
      </c>
      <c r="N151" s="27">
        <f t="shared" si="164"/>
        <v>0</v>
      </c>
      <c r="O151" s="27">
        <v>0</v>
      </c>
      <c r="P151" s="5">
        <v>0</v>
      </c>
      <c r="Q151" s="6">
        <f t="shared" si="165"/>
        <v>200</v>
      </c>
      <c r="R151" s="6">
        <f t="shared" si="166"/>
        <v>22</v>
      </c>
      <c r="S151" s="6">
        <f t="shared" si="167"/>
        <v>178</v>
      </c>
    </row>
    <row r="152" spans="1:19" x14ac:dyDescent="0.25">
      <c r="A152" s="8" t="s">
        <v>67</v>
      </c>
      <c r="B152" s="5">
        <f t="shared" si="160"/>
        <v>14</v>
      </c>
      <c r="C152" s="20">
        <v>10</v>
      </c>
      <c r="D152" s="20">
        <v>4</v>
      </c>
      <c r="E152" s="27">
        <f t="shared" si="161"/>
        <v>21</v>
      </c>
      <c r="F152" s="20">
        <v>12</v>
      </c>
      <c r="G152" s="20">
        <v>9</v>
      </c>
      <c r="H152" s="27">
        <f t="shared" si="162"/>
        <v>15</v>
      </c>
      <c r="I152" s="27">
        <v>13</v>
      </c>
      <c r="J152" s="27">
        <v>2</v>
      </c>
      <c r="K152" s="27">
        <f t="shared" si="163"/>
        <v>1</v>
      </c>
      <c r="L152" s="27">
        <v>1</v>
      </c>
      <c r="M152" s="27">
        <v>0</v>
      </c>
      <c r="N152" s="27">
        <f t="shared" si="164"/>
        <v>0</v>
      </c>
      <c r="O152" s="27">
        <v>0</v>
      </c>
      <c r="P152" s="5">
        <v>0</v>
      </c>
      <c r="Q152" s="6">
        <f t="shared" si="165"/>
        <v>51</v>
      </c>
      <c r="R152" s="6">
        <f t="shared" si="166"/>
        <v>36</v>
      </c>
      <c r="S152" s="6">
        <f t="shared" si="167"/>
        <v>15</v>
      </c>
    </row>
    <row r="153" spans="1:19" x14ac:dyDescent="0.25">
      <c r="A153" s="31" t="s">
        <v>108</v>
      </c>
      <c r="B153" s="5">
        <f t="shared" si="160"/>
        <v>0</v>
      </c>
      <c r="C153" s="20">
        <v>0</v>
      </c>
      <c r="D153" s="20">
        <v>0</v>
      </c>
      <c r="E153" s="27">
        <f t="shared" si="161"/>
        <v>0</v>
      </c>
      <c r="F153" s="20">
        <v>0</v>
      </c>
      <c r="G153" s="20">
        <v>0</v>
      </c>
      <c r="H153" s="27">
        <f t="shared" si="162"/>
        <v>0</v>
      </c>
      <c r="I153" s="27">
        <v>0</v>
      </c>
      <c r="J153" s="27">
        <v>0</v>
      </c>
      <c r="K153" s="27">
        <f t="shared" si="163"/>
        <v>0</v>
      </c>
      <c r="L153" s="27">
        <v>0</v>
      </c>
      <c r="M153" s="27">
        <v>0</v>
      </c>
      <c r="N153" s="27">
        <f t="shared" si="164"/>
        <v>0</v>
      </c>
      <c r="O153" s="27">
        <v>0</v>
      </c>
      <c r="P153" s="5">
        <v>0</v>
      </c>
      <c r="Q153" s="6">
        <f t="shared" ref="Q153" si="168">B153+E153+H153+K153+N153</f>
        <v>0</v>
      </c>
      <c r="R153" s="6">
        <f t="shared" ref="R153" si="169">C153+F153+I153+L153+O153</f>
        <v>0</v>
      </c>
      <c r="S153" s="6">
        <f t="shared" ref="S153" si="170">D153+G153+J153+M153+P153</f>
        <v>0</v>
      </c>
    </row>
    <row r="154" spans="1:19" x14ac:dyDescent="0.25">
      <c r="A154" s="9" t="s">
        <v>68</v>
      </c>
      <c r="B154" s="5">
        <f t="shared" si="160"/>
        <v>18</v>
      </c>
      <c r="C154" s="20">
        <v>12</v>
      </c>
      <c r="D154" s="20">
        <v>6</v>
      </c>
      <c r="E154" s="27">
        <f t="shared" si="161"/>
        <v>15</v>
      </c>
      <c r="F154" s="20">
        <v>9</v>
      </c>
      <c r="G154" s="20">
        <v>6</v>
      </c>
      <c r="H154" s="27">
        <f t="shared" si="162"/>
        <v>17</v>
      </c>
      <c r="I154" s="27">
        <v>13</v>
      </c>
      <c r="J154" s="27">
        <v>4</v>
      </c>
      <c r="K154" s="27">
        <f t="shared" si="163"/>
        <v>0</v>
      </c>
      <c r="L154" s="27">
        <v>0</v>
      </c>
      <c r="M154" s="27">
        <v>0</v>
      </c>
      <c r="N154" s="27">
        <f t="shared" si="164"/>
        <v>0</v>
      </c>
      <c r="O154" s="27">
        <v>0</v>
      </c>
      <c r="P154" s="5">
        <v>0</v>
      </c>
      <c r="Q154" s="6">
        <f t="shared" si="165"/>
        <v>50</v>
      </c>
      <c r="R154" s="6">
        <f t="shared" si="166"/>
        <v>34</v>
      </c>
      <c r="S154" s="6">
        <f t="shared" si="167"/>
        <v>16</v>
      </c>
    </row>
    <row r="155" spans="1:19" x14ac:dyDescent="0.25">
      <c r="A155" s="6" t="s">
        <v>14</v>
      </c>
      <c r="B155" s="6">
        <f>SUM(B148:B154)</f>
        <v>166</v>
      </c>
      <c r="C155" s="6">
        <f t="shared" ref="C155:P155" si="171">SUM(C148:C154)</f>
        <v>94</v>
      </c>
      <c r="D155" s="6">
        <f t="shared" si="171"/>
        <v>72</v>
      </c>
      <c r="E155" s="6">
        <f t="shared" si="171"/>
        <v>160</v>
      </c>
      <c r="F155" s="6">
        <f t="shared" si="171"/>
        <v>97</v>
      </c>
      <c r="G155" s="6">
        <f t="shared" si="171"/>
        <v>63</v>
      </c>
      <c r="H155" s="6">
        <f t="shared" si="171"/>
        <v>155</v>
      </c>
      <c r="I155" s="6">
        <f t="shared" si="171"/>
        <v>83</v>
      </c>
      <c r="J155" s="6">
        <f t="shared" si="171"/>
        <v>72</v>
      </c>
      <c r="K155" s="6">
        <f t="shared" si="171"/>
        <v>140</v>
      </c>
      <c r="L155" s="6">
        <f t="shared" si="171"/>
        <v>67</v>
      </c>
      <c r="M155" s="6">
        <f t="shared" si="171"/>
        <v>73</v>
      </c>
      <c r="N155" s="6">
        <f t="shared" si="171"/>
        <v>0</v>
      </c>
      <c r="O155" s="6">
        <f t="shared" si="171"/>
        <v>0</v>
      </c>
      <c r="P155" s="6">
        <f t="shared" si="171"/>
        <v>0</v>
      </c>
      <c r="Q155" s="6">
        <f t="shared" si="165"/>
        <v>621</v>
      </c>
      <c r="R155" s="6">
        <f t="shared" si="166"/>
        <v>341</v>
      </c>
      <c r="S155" s="6">
        <f t="shared" si="167"/>
        <v>280</v>
      </c>
    </row>
    <row r="157" spans="1:19" x14ac:dyDescent="0.25">
      <c r="A157" s="44" t="s">
        <v>1</v>
      </c>
      <c r="B157" s="44" t="s">
        <v>2</v>
      </c>
      <c r="C157" s="44"/>
      <c r="D157" s="44"/>
      <c r="E157" s="44" t="s">
        <v>3</v>
      </c>
      <c r="F157" s="44"/>
      <c r="G157" s="44"/>
      <c r="H157" s="44" t="s">
        <v>4</v>
      </c>
      <c r="I157" s="44"/>
      <c r="J157" s="44"/>
      <c r="K157" s="44" t="s">
        <v>5</v>
      </c>
      <c r="L157" s="44"/>
      <c r="M157" s="44"/>
      <c r="N157" s="44" t="s">
        <v>6</v>
      </c>
      <c r="O157" s="44"/>
      <c r="P157" s="44"/>
      <c r="Q157" s="44" t="s">
        <v>7</v>
      </c>
      <c r="R157" s="45" t="s">
        <v>8</v>
      </c>
      <c r="S157" s="45" t="s">
        <v>9</v>
      </c>
    </row>
    <row r="158" spans="1:19" ht="45" x14ac:dyDescent="0.25">
      <c r="A158" s="44"/>
      <c r="B158" s="18" t="s">
        <v>7</v>
      </c>
      <c r="C158" s="19" t="s">
        <v>8</v>
      </c>
      <c r="D158" s="19" t="s">
        <v>9</v>
      </c>
      <c r="E158" s="18" t="s">
        <v>7</v>
      </c>
      <c r="F158" s="19" t="s">
        <v>8</v>
      </c>
      <c r="G158" s="19" t="s">
        <v>9</v>
      </c>
      <c r="H158" s="18" t="s">
        <v>7</v>
      </c>
      <c r="I158" s="19" t="s">
        <v>8</v>
      </c>
      <c r="J158" s="19" t="s">
        <v>9</v>
      </c>
      <c r="K158" s="18" t="s">
        <v>7</v>
      </c>
      <c r="L158" s="19" t="s">
        <v>8</v>
      </c>
      <c r="M158" s="19" t="s">
        <v>9</v>
      </c>
      <c r="N158" s="18" t="s">
        <v>7</v>
      </c>
      <c r="O158" s="19" t="s">
        <v>8</v>
      </c>
      <c r="P158" s="19" t="s">
        <v>9</v>
      </c>
      <c r="Q158" s="44"/>
      <c r="R158" s="45"/>
      <c r="S158" s="45"/>
    </row>
    <row r="159" spans="1:19" ht="18.75" x14ac:dyDescent="0.3">
      <c r="A159" s="42" t="s">
        <v>69</v>
      </c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</row>
    <row r="160" spans="1:19" x14ac:dyDescent="0.25">
      <c r="A160" s="4" t="s">
        <v>62</v>
      </c>
      <c r="B160" s="5">
        <f>SUM(C160:D160)</f>
        <v>1</v>
      </c>
      <c r="C160" s="27">
        <v>0</v>
      </c>
      <c r="D160" s="27">
        <v>1</v>
      </c>
      <c r="E160" s="27">
        <f>SUM(F160:G160)</f>
        <v>2</v>
      </c>
      <c r="F160" s="27">
        <v>0</v>
      </c>
      <c r="G160" s="27">
        <v>2</v>
      </c>
      <c r="H160" s="27">
        <f>SUM(I160:J160)</f>
        <v>11</v>
      </c>
      <c r="I160" s="27">
        <v>0</v>
      </c>
      <c r="J160" s="27">
        <v>11</v>
      </c>
      <c r="K160" s="27">
        <f>SUM(L160:M160)</f>
        <v>29</v>
      </c>
      <c r="L160" s="27">
        <v>5</v>
      </c>
      <c r="M160" s="27">
        <v>24</v>
      </c>
      <c r="N160" s="27">
        <f>SUM(O160:P160)</f>
        <v>0</v>
      </c>
      <c r="O160" s="27">
        <v>0</v>
      </c>
      <c r="P160" s="5">
        <v>0</v>
      </c>
      <c r="Q160" s="6">
        <f>B160+E160+H160+K160+N160</f>
        <v>43</v>
      </c>
      <c r="R160" s="6">
        <f t="shared" ref="R160:S160" si="172">C160+F160+I160+L160+O160</f>
        <v>5</v>
      </c>
      <c r="S160" s="6">
        <f t="shared" si="172"/>
        <v>38</v>
      </c>
    </row>
    <row r="161" spans="1:19" ht="30" x14ac:dyDescent="0.25">
      <c r="A161" s="8" t="s">
        <v>70</v>
      </c>
      <c r="B161" s="5">
        <f t="shared" ref="B161:B166" si="173">SUM(C161:D161)</f>
        <v>16</v>
      </c>
      <c r="C161" s="20">
        <v>3</v>
      </c>
      <c r="D161" s="20">
        <v>13</v>
      </c>
      <c r="E161" s="27">
        <f t="shared" ref="E161:E166" si="174">SUM(F161:G161)</f>
        <v>26</v>
      </c>
      <c r="F161" s="20">
        <v>5</v>
      </c>
      <c r="G161" s="20">
        <v>21</v>
      </c>
      <c r="H161" s="27">
        <f t="shared" ref="H161:H166" si="175">SUM(I161:J161)</f>
        <v>41</v>
      </c>
      <c r="I161" s="27">
        <v>4</v>
      </c>
      <c r="J161" s="27">
        <v>37</v>
      </c>
      <c r="K161" s="27">
        <f>SUM(L161:M161)</f>
        <v>40</v>
      </c>
      <c r="L161" s="27">
        <v>3</v>
      </c>
      <c r="M161" s="27">
        <v>37</v>
      </c>
      <c r="N161" s="27">
        <f t="shared" ref="N161:N166" si="176">SUM(O161:P161)</f>
        <v>0</v>
      </c>
      <c r="O161" s="27">
        <v>0</v>
      </c>
      <c r="P161" s="5">
        <v>0</v>
      </c>
      <c r="Q161" s="6">
        <f>B161+E161+H161+K161+N161</f>
        <v>123</v>
      </c>
      <c r="R161" s="6">
        <f t="shared" ref="R161:R166" si="177">C161+F161+I161+L161+O161</f>
        <v>15</v>
      </c>
      <c r="S161" s="6">
        <f t="shared" ref="S161:S166" si="178">D161+G161+J161+M161+P161</f>
        <v>108</v>
      </c>
    </row>
    <row r="162" spans="1:19" ht="30" x14ac:dyDescent="0.25">
      <c r="A162" s="8" t="s">
        <v>106</v>
      </c>
      <c r="B162" s="5">
        <f t="shared" si="173"/>
        <v>0</v>
      </c>
      <c r="C162" s="20">
        <v>0</v>
      </c>
      <c r="D162" s="20">
        <v>0</v>
      </c>
      <c r="E162" s="27">
        <f t="shared" si="174"/>
        <v>0</v>
      </c>
      <c r="F162" s="20"/>
      <c r="G162" s="20"/>
      <c r="H162" s="27">
        <f t="shared" si="175"/>
        <v>0</v>
      </c>
      <c r="I162" s="27"/>
      <c r="J162" s="27"/>
      <c r="K162" s="27">
        <f>SUM(L162:M162)</f>
        <v>0</v>
      </c>
      <c r="L162" s="27"/>
      <c r="M162" s="27"/>
      <c r="N162" s="27">
        <f t="shared" si="176"/>
        <v>0</v>
      </c>
      <c r="O162" s="27">
        <v>0</v>
      </c>
      <c r="P162" s="5">
        <v>0</v>
      </c>
      <c r="Q162" s="6">
        <f>B162+E162+H162+K162+N162</f>
        <v>0</v>
      </c>
      <c r="R162" s="6">
        <f t="shared" ref="R162" si="179">C162+F162+I162+L162+O162</f>
        <v>0</v>
      </c>
      <c r="S162" s="6">
        <f t="shared" ref="S162" si="180">D162+G162+J162+M162+P162</f>
        <v>0</v>
      </c>
    </row>
    <row r="163" spans="1:19" x14ac:dyDescent="0.25">
      <c r="A163" s="8" t="s">
        <v>71</v>
      </c>
      <c r="B163" s="5">
        <f t="shared" si="173"/>
        <v>18</v>
      </c>
      <c r="C163" s="20">
        <v>15</v>
      </c>
      <c r="D163" s="20">
        <v>3</v>
      </c>
      <c r="E163" s="27">
        <f t="shared" si="174"/>
        <v>17</v>
      </c>
      <c r="F163" s="20">
        <v>14</v>
      </c>
      <c r="G163" s="20">
        <v>3</v>
      </c>
      <c r="H163" s="27">
        <f t="shared" si="175"/>
        <v>14</v>
      </c>
      <c r="I163" s="27">
        <v>14</v>
      </c>
      <c r="J163" s="27">
        <v>0</v>
      </c>
      <c r="K163" s="27">
        <f t="shared" ref="K163:K166" si="181">SUM(L163:M163)</f>
        <v>14</v>
      </c>
      <c r="L163" s="27">
        <v>12</v>
      </c>
      <c r="M163" s="27">
        <v>2</v>
      </c>
      <c r="N163" s="27">
        <f t="shared" si="176"/>
        <v>0</v>
      </c>
      <c r="O163" s="27">
        <v>0</v>
      </c>
      <c r="P163" s="5">
        <v>0</v>
      </c>
      <c r="Q163" s="6">
        <f t="shared" ref="Q163:Q166" si="182">B163+E163+H163+K163+N163</f>
        <v>63</v>
      </c>
      <c r="R163" s="6">
        <f t="shared" si="177"/>
        <v>55</v>
      </c>
      <c r="S163" s="6">
        <f t="shared" si="178"/>
        <v>8</v>
      </c>
    </row>
    <row r="164" spans="1:19" ht="30" x14ac:dyDescent="0.25">
      <c r="A164" s="8" t="s">
        <v>100</v>
      </c>
      <c r="B164" s="5">
        <f t="shared" si="173"/>
        <v>20</v>
      </c>
      <c r="C164" s="20">
        <v>14</v>
      </c>
      <c r="D164" s="20">
        <v>6</v>
      </c>
      <c r="E164" s="27">
        <f t="shared" si="174"/>
        <v>14</v>
      </c>
      <c r="F164" s="20">
        <v>13</v>
      </c>
      <c r="G164" s="20">
        <v>1</v>
      </c>
      <c r="H164" s="27">
        <f t="shared" si="175"/>
        <v>19</v>
      </c>
      <c r="I164" s="27">
        <v>11</v>
      </c>
      <c r="J164" s="27">
        <v>8</v>
      </c>
      <c r="K164" s="27">
        <f t="shared" si="181"/>
        <v>0</v>
      </c>
      <c r="L164" s="27">
        <v>0</v>
      </c>
      <c r="M164" s="27">
        <v>0</v>
      </c>
      <c r="N164" s="27">
        <f t="shared" si="176"/>
        <v>0</v>
      </c>
      <c r="O164" s="27">
        <v>0</v>
      </c>
      <c r="P164" s="5">
        <v>0</v>
      </c>
      <c r="Q164" s="6">
        <f t="shared" ref="Q164" si="183">B164+E164+H164+K164+N164</f>
        <v>53</v>
      </c>
      <c r="R164" s="6">
        <f t="shared" ref="R164" si="184">C164+F164+I164+L164+O164</f>
        <v>38</v>
      </c>
      <c r="S164" s="6">
        <f t="shared" ref="S164" si="185">D164+G164+J164+M164+P164</f>
        <v>15</v>
      </c>
    </row>
    <row r="165" spans="1:19" x14ac:dyDescent="0.25">
      <c r="A165" s="8" t="s">
        <v>98</v>
      </c>
      <c r="B165" s="5">
        <f t="shared" si="173"/>
        <v>18</v>
      </c>
      <c r="C165" s="20">
        <v>17</v>
      </c>
      <c r="D165" s="20">
        <v>1</v>
      </c>
      <c r="E165" s="27">
        <f t="shared" si="174"/>
        <v>9</v>
      </c>
      <c r="F165" s="20">
        <v>8</v>
      </c>
      <c r="G165" s="20">
        <v>1</v>
      </c>
      <c r="H165" s="27">
        <f t="shared" si="175"/>
        <v>0</v>
      </c>
      <c r="I165" s="27">
        <v>0</v>
      </c>
      <c r="J165" s="27">
        <v>0</v>
      </c>
      <c r="K165" s="27">
        <f t="shared" si="181"/>
        <v>0</v>
      </c>
      <c r="L165" s="27">
        <v>0</v>
      </c>
      <c r="M165" s="27">
        <v>0</v>
      </c>
      <c r="N165" s="27">
        <f t="shared" si="176"/>
        <v>0</v>
      </c>
      <c r="O165" s="27">
        <v>0</v>
      </c>
      <c r="P165" s="5">
        <v>0</v>
      </c>
      <c r="Q165" s="6">
        <f t="shared" ref="Q165" si="186">B165+E165+H165+K165+N165</f>
        <v>27</v>
      </c>
      <c r="R165" s="6">
        <f t="shared" ref="R165" si="187">C165+F165+I165+L165+O165</f>
        <v>25</v>
      </c>
      <c r="S165" s="6">
        <f t="shared" ref="S165" si="188">D165+G165+J165+M165+P165</f>
        <v>2</v>
      </c>
    </row>
    <row r="166" spans="1:19" x14ac:dyDescent="0.25">
      <c r="A166" s="8" t="s">
        <v>72</v>
      </c>
      <c r="B166" s="5">
        <f t="shared" si="173"/>
        <v>17</v>
      </c>
      <c r="C166" s="20">
        <v>17</v>
      </c>
      <c r="D166" s="20">
        <v>0</v>
      </c>
      <c r="E166" s="27">
        <f t="shared" si="174"/>
        <v>16</v>
      </c>
      <c r="F166" s="20">
        <v>15</v>
      </c>
      <c r="G166" s="20">
        <v>1</v>
      </c>
      <c r="H166" s="27">
        <f t="shared" si="175"/>
        <v>14</v>
      </c>
      <c r="I166" s="27">
        <v>14</v>
      </c>
      <c r="J166" s="27">
        <v>0</v>
      </c>
      <c r="K166" s="27">
        <f t="shared" si="181"/>
        <v>16</v>
      </c>
      <c r="L166" s="27">
        <v>13</v>
      </c>
      <c r="M166" s="27">
        <v>3</v>
      </c>
      <c r="N166" s="27">
        <f t="shared" si="176"/>
        <v>0</v>
      </c>
      <c r="O166" s="27">
        <v>0</v>
      </c>
      <c r="P166" s="5">
        <v>0</v>
      </c>
      <c r="Q166" s="6">
        <f t="shared" si="182"/>
        <v>63</v>
      </c>
      <c r="R166" s="6">
        <f t="shared" si="177"/>
        <v>59</v>
      </c>
      <c r="S166" s="6">
        <f t="shared" si="178"/>
        <v>4</v>
      </c>
    </row>
    <row r="167" spans="1:19" x14ac:dyDescent="0.25">
      <c r="A167" s="6" t="s">
        <v>14</v>
      </c>
      <c r="B167" s="6">
        <f t="shared" ref="B167:S167" si="189">SUM(B160:B166)</f>
        <v>90</v>
      </c>
      <c r="C167" s="6">
        <f t="shared" si="189"/>
        <v>66</v>
      </c>
      <c r="D167" s="6">
        <f t="shared" si="189"/>
        <v>24</v>
      </c>
      <c r="E167" s="6">
        <f t="shared" si="189"/>
        <v>84</v>
      </c>
      <c r="F167" s="6">
        <f t="shared" si="189"/>
        <v>55</v>
      </c>
      <c r="G167" s="6">
        <f t="shared" si="189"/>
        <v>29</v>
      </c>
      <c r="H167" s="6">
        <f t="shared" si="189"/>
        <v>99</v>
      </c>
      <c r="I167" s="6">
        <f t="shared" si="189"/>
        <v>43</v>
      </c>
      <c r="J167" s="6">
        <f t="shared" si="189"/>
        <v>56</v>
      </c>
      <c r="K167" s="6">
        <f t="shared" si="189"/>
        <v>99</v>
      </c>
      <c r="L167" s="6">
        <f t="shared" si="189"/>
        <v>33</v>
      </c>
      <c r="M167" s="6">
        <f t="shared" si="189"/>
        <v>66</v>
      </c>
      <c r="N167" s="6">
        <f t="shared" si="189"/>
        <v>0</v>
      </c>
      <c r="O167" s="6">
        <f t="shared" si="189"/>
        <v>0</v>
      </c>
      <c r="P167" s="6">
        <f t="shared" si="189"/>
        <v>0</v>
      </c>
      <c r="Q167" s="6">
        <f t="shared" si="189"/>
        <v>372</v>
      </c>
      <c r="R167" s="6">
        <f t="shared" si="189"/>
        <v>197</v>
      </c>
      <c r="S167" s="6">
        <f t="shared" si="189"/>
        <v>175</v>
      </c>
    </row>
    <row r="168" spans="1:19" ht="21" x14ac:dyDescent="0.35">
      <c r="A168" s="46" t="s">
        <v>73</v>
      </c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</row>
    <row r="169" spans="1:19" x14ac:dyDescent="0.25">
      <c r="A169" s="44" t="s">
        <v>1</v>
      </c>
      <c r="B169" s="44" t="s">
        <v>2</v>
      </c>
      <c r="C169" s="44"/>
      <c r="D169" s="44"/>
      <c r="E169" s="44" t="s">
        <v>3</v>
      </c>
      <c r="F169" s="44"/>
      <c r="G169" s="44"/>
      <c r="H169" s="44" t="s">
        <v>4</v>
      </c>
      <c r="I169" s="44"/>
      <c r="J169" s="44"/>
      <c r="K169" s="44" t="s">
        <v>5</v>
      </c>
      <c r="L169" s="44"/>
      <c r="M169" s="44"/>
      <c r="N169" s="44" t="s">
        <v>6</v>
      </c>
      <c r="O169" s="44"/>
      <c r="P169" s="44"/>
      <c r="Q169" s="44" t="s">
        <v>7</v>
      </c>
      <c r="R169" s="45" t="s">
        <v>8</v>
      </c>
      <c r="S169" s="45" t="s">
        <v>9</v>
      </c>
    </row>
    <row r="170" spans="1:19" ht="45" x14ac:dyDescent="0.25">
      <c r="A170" s="44"/>
      <c r="B170" s="18" t="s">
        <v>7</v>
      </c>
      <c r="C170" s="19" t="s">
        <v>8</v>
      </c>
      <c r="D170" s="19" t="s">
        <v>9</v>
      </c>
      <c r="E170" s="18" t="s">
        <v>7</v>
      </c>
      <c r="F170" s="19" t="s">
        <v>8</v>
      </c>
      <c r="G170" s="19" t="s">
        <v>9</v>
      </c>
      <c r="H170" s="18" t="s">
        <v>7</v>
      </c>
      <c r="I170" s="19" t="s">
        <v>8</v>
      </c>
      <c r="J170" s="19" t="s">
        <v>9</v>
      </c>
      <c r="K170" s="18" t="s">
        <v>7</v>
      </c>
      <c r="L170" s="19" t="s">
        <v>8</v>
      </c>
      <c r="M170" s="19" t="s">
        <v>9</v>
      </c>
      <c r="N170" s="18" t="s">
        <v>7</v>
      </c>
      <c r="O170" s="19" t="s">
        <v>8</v>
      </c>
      <c r="P170" s="19" t="s">
        <v>9</v>
      </c>
      <c r="Q170" s="44"/>
      <c r="R170" s="45"/>
      <c r="S170" s="45"/>
    </row>
    <row r="171" spans="1:19" ht="18.75" x14ac:dyDescent="0.3">
      <c r="A171" s="42" t="s">
        <v>89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</row>
    <row r="172" spans="1:19" ht="30" x14ac:dyDescent="0.25">
      <c r="A172" s="8" t="s">
        <v>77</v>
      </c>
      <c r="B172" s="14">
        <f t="shared" ref="B172:B175" si="190">SUM(C172:D172)</f>
        <v>13</v>
      </c>
      <c r="C172" s="20">
        <v>13</v>
      </c>
      <c r="D172" s="20">
        <v>0</v>
      </c>
      <c r="E172" s="20">
        <f t="shared" ref="E172:E175" si="191">SUM(F172:G172)</f>
        <v>14</v>
      </c>
      <c r="F172" s="20">
        <v>14</v>
      </c>
      <c r="G172" s="20">
        <v>0</v>
      </c>
      <c r="H172" s="27">
        <f t="shared" ref="H172:H175" si="192">SUM(I172:J172)</f>
        <v>0</v>
      </c>
      <c r="I172" s="27">
        <v>0</v>
      </c>
      <c r="J172" s="27">
        <v>0</v>
      </c>
      <c r="K172" s="27">
        <f t="shared" ref="K172:K175" si="193">SUM(L172:M172)</f>
        <v>0</v>
      </c>
      <c r="L172" s="27">
        <v>0</v>
      </c>
      <c r="M172" s="27">
        <v>0</v>
      </c>
      <c r="N172" s="27">
        <f t="shared" ref="N172:N175" si="194">SUM(O172:P172)</f>
        <v>0</v>
      </c>
      <c r="O172" s="27">
        <v>0</v>
      </c>
      <c r="P172" s="5">
        <v>0</v>
      </c>
      <c r="Q172" s="6">
        <f t="shared" ref="Q172:Q175" si="195">B172+E172+H172+K172+N172</f>
        <v>27</v>
      </c>
      <c r="R172" s="6">
        <f t="shared" ref="R172:R175" si="196">C172+F172+I172+L172+O172</f>
        <v>27</v>
      </c>
      <c r="S172" s="6">
        <f t="shared" ref="S172:S175" si="197">D172+G172+J172+M172+P172</f>
        <v>0</v>
      </c>
    </row>
    <row r="173" spans="1:19" ht="30" x14ac:dyDescent="0.25">
      <c r="A173" s="8" t="s">
        <v>74</v>
      </c>
      <c r="B173" s="14">
        <f t="shared" si="190"/>
        <v>56</v>
      </c>
      <c r="C173" s="20">
        <v>52</v>
      </c>
      <c r="D173" s="20">
        <v>4</v>
      </c>
      <c r="E173" s="20">
        <f t="shared" si="191"/>
        <v>37</v>
      </c>
      <c r="F173" s="20">
        <v>37</v>
      </c>
      <c r="G173" s="20">
        <v>0</v>
      </c>
      <c r="H173" s="27">
        <f t="shared" si="192"/>
        <v>39</v>
      </c>
      <c r="I173" s="27">
        <v>38</v>
      </c>
      <c r="J173" s="27">
        <v>1</v>
      </c>
      <c r="K173" s="27">
        <f t="shared" si="193"/>
        <v>35</v>
      </c>
      <c r="L173" s="27">
        <v>35</v>
      </c>
      <c r="M173" s="27">
        <v>0</v>
      </c>
      <c r="N173" s="27">
        <f t="shared" si="194"/>
        <v>0</v>
      </c>
      <c r="O173" s="27">
        <v>0</v>
      </c>
      <c r="P173" s="5">
        <v>0</v>
      </c>
      <c r="Q173" s="6">
        <f t="shared" si="195"/>
        <v>167</v>
      </c>
      <c r="R173" s="6">
        <f t="shared" si="196"/>
        <v>162</v>
      </c>
      <c r="S173" s="6">
        <f t="shared" si="197"/>
        <v>5</v>
      </c>
    </row>
    <row r="174" spans="1:19" ht="30" x14ac:dyDescent="0.25">
      <c r="A174" s="8" t="s">
        <v>75</v>
      </c>
      <c r="B174" s="14">
        <f t="shared" si="190"/>
        <v>149</v>
      </c>
      <c r="C174" s="20">
        <v>144</v>
      </c>
      <c r="D174" s="20">
        <v>5</v>
      </c>
      <c r="E174" s="20">
        <f t="shared" si="191"/>
        <v>129</v>
      </c>
      <c r="F174" s="20">
        <v>121</v>
      </c>
      <c r="G174" s="20">
        <v>8</v>
      </c>
      <c r="H174" s="27">
        <f t="shared" si="192"/>
        <v>126</v>
      </c>
      <c r="I174" s="27">
        <v>119</v>
      </c>
      <c r="J174" s="27">
        <v>7</v>
      </c>
      <c r="K174" s="27">
        <f t="shared" si="193"/>
        <v>107</v>
      </c>
      <c r="L174" s="27">
        <v>106</v>
      </c>
      <c r="M174" s="27">
        <v>1</v>
      </c>
      <c r="N174" s="27">
        <f t="shared" si="194"/>
        <v>62</v>
      </c>
      <c r="O174" s="27">
        <v>62</v>
      </c>
      <c r="P174" s="5">
        <v>0</v>
      </c>
      <c r="Q174" s="6">
        <f t="shared" si="195"/>
        <v>573</v>
      </c>
      <c r="R174" s="6">
        <f t="shared" si="196"/>
        <v>552</v>
      </c>
      <c r="S174" s="6">
        <f t="shared" si="197"/>
        <v>21</v>
      </c>
    </row>
    <row r="175" spans="1:19" x14ac:dyDescent="0.25">
      <c r="A175" s="8" t="s">
        <v>76</v>
      </c>
      <c r="B175" s="14">
        <f t="shared" si="190"/>
        <v>68</v>
      </c>
      <c r="C175" s="20">
        <v>66</v>
      </c>
      <c r="D175" s="20">
        <v>2</v>
      </c>
      <c r="E175" s="20">
        <f t="shared" si="191"/>
        <v>61</v>
      </c>
      <c r="F175" s="20">
        <v>61</v>
      </c>
      <c r="G175" s="20">
        <v>0</v>
      </c>
      <c r="H175" s="5">
        <f t="shared" si="192"/>
        <v>0</v>
      </c>
      <c r="I175" s="5">
        <v>0</v>
      </c>
      <c r="J175" s="5">
        <v>0</v>
      </c>
      <c r="K175" s="5">
        <f t="shared" si="193"/>
        <v>0</v>
      </c>
      <c r="L175" s="5">
        <v>0</v>
      </c>
      <c r="M175" s="5">
        <v>0</v>
      </c>
      <c r="N175" s="5">
        <f t="shared" si="194"/>
        <v>0</v>
      </c>
      <c r="O175" s="5">
        <v>0</v>
      </c>
      <c r="P175" s="5">
        <v>0</v>
      </c>
      <c r="Q175" s="6">
        <f t="shared" si="195"/>
        <v>129</v>
      </c>
      <c r="R175" s="6">
        <f t="shared" si="196"/>
        <v>127</v>
      </c>
      <c r="S175" s="6">
        <f t="shared" si="197"/>
        <v>2</v>
      </c>
    </row>
    <row r="176" spans="1:19" x14ac:dyDescent="0.25">
      <c r="A176" s="6" t="s">
        <v>14</v>
      </c>
      <c r="B176" s="17">
        <f>SUM(B172:B175)</f>
        <v>286</v>
      </c>
      <c r="C176" s="17">
        <f t="shared" ref="C176:P176" si="198">SUM(C172:C175)</f>
        <v>275</v>
      </c>
      <c r="D176" s="17">
        <f t="shared" si="198"/>
        <v>11</v>
      </c>
      <c r="E176" s="17">
        <f t="shared" si="198"/>
        <v>241</v>
      </c>
      <c r="F176" s="17">
        <f t="shared" si="198"/>
        <v>233</v>
      </c>
      <c r="G176" s="17">
        <f t="shared" si="198"/>
        <v>8</v>
      </c>
      <c r="H176" s="17">
        <f t="shared" si="198"/>
        <v>165</v>
      </c>
      <c r="I176" s="17">
        <f t="shared" si="198"/>
        <v>157</v>
      </c>
      <c r="J176" s="17">
        <f t="shared" si="198"/>
        <v>8</v>
      </c>
      <c r="K176" s="17">
        <f t="shared" si="198"/>
        <v>142</v>
      </c>
      <c r="L176" s="17">
        <f t="shared" si="198"/>
        <v>141</v>
      </c>
      <c r="M176" s="17">
        <f t="shared" si="198"/>
        <v>1</v>
      </c>
      <c r="N176" s="17">
        <f t="shared" si="198"/>
        <v>62</v>
      </c>
      <c r="O176" s="17">
        <f t="shared" si="198"/>
        <v>62</v>
      </c>
      <c r="P176" s="17">
        <f t="shared" si="198"/>
        <v>0</v>
      </c>
      <c r="Q176" s="17">
        <f t="shared" ref="Q176:S176" si="199">SUM(Q172:Q175)</f>
        <v>896</v>
      </c>
      <c r="R176" s="17">
        <f t="shared" si="199"/>
        <v>868</v>
      </c>
      <c r="S176" s="17">
        <f t="shared" si="199"/>
        <v>28</v>
      </c>
    </row>
    <row r="179" spans="1:19" x14ac:dyDescent="0.25">
      <c r="A179" s="44" t="s">
        <v>1</v>
      </c>
      <c r="B179" s="44" t="s">
        <v>2</v>
      </c>
      <c r="C179" s="44"/>
      <c r="D179" s="44"/>
      <c r="E179" s="44" t="s">
        <v>3</v>
      </c>
      <c r="F179" s="44"/>
      <c r="G179" s="44"/>
      <c r="H179" s="44" t="s">
        <v>4</v>
      </c>
      <c r="I179" s="44"/>
      <c r="J179" s="44"/>
      <c r="K179" s="44" t="s">
        <v>5</v>
      </c>
      <c r="L179" s="44"/>
      <c r="M179" s="44"/>
      <c r="N179" s="44" t="s">
        <v>6</v>
      </c>
      <c r="O179" s="44"/>
      <c r="P179" s="44"/>
      <c r="Q179" s="44" t="s">
        <v>7</v>
      </c>
      <c r="R179" s="45" t="s">
        <v>8</v>
      </c>
      <c r="S179" s="45" t="s">
        <v>9</v>
      </c>
    </row>
    <row r="180" spans="1:19" ht="45" x14ac:dyDescent="0.25">
      <c r="A180" s="44"/>
      <c r="B180" s="18" t="s">
        <v>7</v>
      </c>
      <c r="C180" s="19" t="s">
        <v>8</v>
      </c>
      <c r="D180" s="19" t="s">
        <v>9</v>
      </c>
      <c r="E180" s="18" t="s">
        <v>7</v>
      </c>
      <c r="F180" s="19" t="s">
        <v>8</v>
      </c>
      <c r="G180" s="19" t="s">
        <v>9</v>
      </c>
      <c r="H180" s="18" t="s">
        <v>7</v>
      </c>
      <c r="I180" s="19" t="s">
        <v>8</v>
      </c>
      <c r="J180" s="19" t="s">
        <v>9</v>
      </c>
      <c r="K180" s="18" t="s">
        <v>7</v>
      </c>
      <c r="L180" s="19" t="s">
        <v>8</v>
      </c>
      <c r="M180" s="19" t="s">
        <v>9</v>
      </c>
      <c r="N180" s="18" t="s">
        <v>7</v>
      </c>
      <c r="O180" s="19" t="s">
        <v>8</v>
      </c>
      <c r="P180" s="19" t="s">
        <v>9</v>
      </c>
      <c r="Q180" s="44"/>
      <c r="R180" s="45"/>
      <c r="S180" s="45"/>
    </row>
    <row r="181" spans="1:19" ht="18.75" x14ac:dyDescent="0.3">
      <c r="A181" s="42" t="s">
        <v>90</v>
      </c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</row>
    <row r="182" spans="1:19" ht="30" x14ac:dyDescent="0.25">
      <c r="A182" s="8" t="s">
        <v>78</v>
      </c>
      <c r="B182" s="14">
        <f t="shared" ref="B182:B185" si="200">SUM(C182:D182)</f>
        <v>27</v>
      </c>
      <c r="C182" s="20">
        <v>25</v>
      </c>
      <c r="D182" s="20">
        <v>2</v>
      </c>
      <c r="E182" s="20">
        <f t="shared" ref="E182:E185" si="201">SUM(F182:G182)</f>
        <v>26</v>
      </c>
      <c r="F182" s="20">
        <v>22</v>
      </c>
      <c r="G182" s="20">
        <v>4</v>
      </c>
      <c r="H182" s="27">
        <f t="shared" ref="H182:H185" si="202">SUM(I182:J182)</f>
        <v>27</v>
      </c>
      <c r="I182" s="27">
        <v>26</v>
      </c>
      <c r="J182" s="27">
        <v>1</v>
      </c>
      <c r="K182" s="27">
        <f t="shared" ref="K182:K185" si="203">SUM(L182:M182)</f>
        <v>27</v>
      </c>
      <c r="L182" s="27">
        <v>24</v>
      </c>
      <c r="M182" s="27">
        <v>3</v>
      </c>
      <c r="N182" s="27">
        <f t="shared" ref="N182:N185" si="204">SUM(O182:P182)</f>
        <v>0</v>
      </c>
      <c r="O182" s="27">
        <v>0</v>
      </c>
      <c r="P182" s="27">
        <v>0</v>
      </c>
      <c r="Q182" s="6">
        <f t="shared" ref="Q182:Q185" si="205">B182+E182+H182+K182+N182</f>
        <v>107</v>
      </c>
      <c r="R182" s="6">
        <f t="shared" ref="R182:R185" si="206">C182+F182+I182+L182+O182</f>
        <v>97</v>
      </c>
      <c r="S182" s="6">
        <f t="shared" ref="S182:S185" si="207">D182+G182+J182+M182+P182</f>
        <v>10</v>
      </c>
    </row>
    <row r="183" spans="1:19" ht="30" x14ac:dyDescent="0.25">
      <c r="A183" s="8" t="s">
        <v>75</v>
      </c>
      <c r="B183" s="14">
        <f t="shared" si="200"/>
        <v>207</v>
      </c>
      <c r="C183" s="20">
        <v>183</v>
      </c>
      <c r="D183" s="20">
        <v>24</v>
      </c>
      <c r="E183" s="20">
        <f t="shared" si="201"/>
        <v>172</v>
      </c>
      <c r="F183" s="20">
        <v>153</v>
      </c>
      <c r="G183" s="20">
        <v>19</v>
      </c>
      <c r="H183" s="27">
        <f t="shared" si="202"/>
        <v>172</v>
      </c>
      <c r="I183" s="27">
        <v>145</v>
      </c>
      <c r="J183" s="27">
        <v>27</v>
      </c>
      <c r="K183" s="27">
        <f t="shared" si="203"/>
        <v>181</v>
      </c>
      <c r="L183" s="27">
        <v>166</v>
      </c>
      <c r="M183" s="27">
        <v>15</v>
      </c>
      <c r="N183" s="27">
        <f t="shared" si="204"/>
        <v>128</v>
      </c>
      <c r="O183" s="27">
        <v>127</v>
      </c>
      <c r="P183" s="27">
        <v>1</v>
      </c>
      <c r="Q183" s="6">
        <f t="shared" si="205"/>
        <v>860</v>
      </c>
      <c r="R183" s="6">
        <f t="shared" si="206"/>
        <v>774</v>
      </c>
      <c r="S183" s="6">
        <f t="shared" si="207"/>
        <v>86</v>
      </c>
    </row>
    <row r="184" spans="1:19" ht="30" x14ac:dyDescent="0.25">
      <c r="A184" s="8" t="s">
        <v>80</v>
      </c>
      <c r="B184" s="14">
        <f t="shared" si="200"/>
        <v>14</v>
      </c>
      <c r="C184" s="20">
        <v>14</v>
      </c>
      <c r="D184" s="20">
        <v>0</v>
      </c>
      <c r="E184" s="20">
        <f t="shared" si="201"/>
        <v>11</v>
      </c>
      <c r="F184" s="20">
        <v>10</v>
      </c>
      <c r="G184" s="20">
        <v>1</v>
      </c>
      <c r="H184" s="27">
        <f t="shared" si="202"/>
        <v>0</v>
      </c>
      <c r="I184" s="27">
        <v>0</v>
      </c>
      <c r="J184" s="27">
        <v>0</v>
      </c>
      <c r="K184" s="27">
        <f t="shared" si="203"/>
        <v>0</v>
      </c>
      <c r="L184" s="27">
        <v>0</v>
      </c>
      <c r="M184" s="27">
        <v>0</v>
      </c>
      <c r="N184" s="27">
        <f t="shared" si="204"/>
        <v>0</v>
      </c>
      <c r="O184" s="27">
        <v>0</v>
      </c>
      <c r="P184" s="27">
        <v>0</v>
      </c>
      <c r="Q184" s="6">
        <f t="shared" si="205"/>
        <v>25</v>
      </c>
      <c r="R184" s="6">
        <f t="shared" si="206"/>
        <v>24</v>
      </c>
      <c r="S184" s="6">
        <f t="shared" si="207"/>
        <v>1</v>
      </c>
    </row>
    <row r="185" spans="1:19" x14ac:dyDescent="0.25">
      <c r="A185" s="8" t="s">
        <v>76</v>
      </c>
      <c r="B185" s="14">
        <f t="shared" si="200"/>
        <v>58</v>
      </c>
      <c r="C185" s="20">
        <v>53</v>
      </c>
      <c r="D185" s="20">
        <v>5</v>
      </c>
      <c r="E185" s="20">
        <f t="shared" si="201"/>
        <v>41</v>
      </c>
      <c r="F185" s="20">
        <v>38</v>
      </c>
      <c r="G185" s="20">
        <v>3</v>
      </c>
      <c r="H185" s="27">
        <f t="shared" si="202"/>
        <v>0</v>
      </c>
      <c r="I185" s="27">
        <v>0</v>
      </c>
      <c r="J185" s="27">
        <v>0</v>
      </c>
      <c r="K185" s="27">
        <f t="shared" si="203"/>
        <v>0</v>
      </c>
      <c r="L185" s="27">
        <v>0</v>
      </c>
      <c r="M185" s="27">
        <v>0</v>
      </c>
      <c r="N185" s="27">
        <f t="shared" si="204"/>
        <v>0</v>
      </c>
      <c r="O185" s="27">
        <v>0</v>
      </c>
      <c r="P185" s="27">
        <v>0</v>
      </c>
      <c r="Q185" s="6">
        <f t="shared" si="205"/>
        <v>99</v>
      </c>
      <c r="R185" s="6">
        <f t="shared" si="206"/>
        <v>91</v>
      </c>
      <c r="S185" s="6">
        <f t="shared" si="207"/>
        <v>8</v>
      </c>
    </row>
    <row r="186" spans="1:19" x14ac:dyDescent="0.25">
      <c r="A186" s="6" t="s">
        <v>14</v>
      </c>
      <c r="B186" s="17">
        <f>SUM(B182:B185)</f>
        <v>306</v>
      </c>
      <c r="C186" s="17">
        <f t="shared" ref="C186:P186" si="208">SUM(C182:C185)</f>
        <v>275</v>
      </c>
      <c r="D186" s="17">
        <f t="shared" si="208"/>
        <v>31</v>
      </c>
      <c r="E186" s="17">
        <f t="shared" si="208"/>
        <v>250</v>
      </c>
      <c r="F186" s="17">
        <f t="shared" si="208"/>
        <v>223</v>
      </c>
      <c r="G186" s="17">
        <f t="shared" si="208"/>
        <v>27</v>
      </c>
      <c r="H186" s="17">
        <f t="shared" si="208"/>
        <v>199</v>
      </c>
      <c r="I186" s="17">
        <f t="shared" si="208"/>
        <v>171</v>
      </c>
      <c r="J186" s="17">
        <f t="shared" si="208"/>
        <v>28</v>
      </c>
      <c r="K186" s="17">
        <f t="shared" si="208"/>
        <v>208</v>
      </c>
      <c r="L186" s="17">
        <f t="shared" si="208"/>
        <v>190</v>
      </c>
      <c r="M186" s="17">
        <f t="shared" si="208"/>
        <v>18</v>
      </c>
      <c r="N186" s="17">
        <f t="shared" si="208"/>
        <v>128</v>
      </c>
      <c r="O186" s="17">
        <f t="shared" si="208"/>
        <v>127</v>
      </c>
      <c r="P186" s="17">
        <f t="shared" si="208"/>
        <v>1</v>
      </c>
      <c r="Q186" s="17">
        <f t="shared" ref="Q186:S186" si="209">SUM(Q182:Q185)</f>
        <v>1091</v>
      </c>
      <c r="R186" s="17">
        <f t="shared" si="209"/>
        <v>986</v>
      </c>
      <c r="S186" s="17">
        <f t="shared" si="209"/>
        <v>105</v>
      </c>
    </row>
    <row r="189" spans="1:19" x14ac:dyDescent="0.25">
      <c r="A189" s="44" t="s">
        <v>1</v>
      </c>
      <c r="B189" s="44" t="s">
        <v>2</v>
      </c>
      <c r="C189" s="44"/>
      <c r="D189" s="44"/>
      <c r="E189" s="44" t="s">
        <v>3</v>
      </c>
      <c r="F189" s="44"/>
      <c r="G189" s="44"/>
      <c r="H189" s="44" t="s">
        <v>4</v>
      </c>
      <c r="I189" s="44"/>
      <c r="J189" s="44"/>
      <c r="K189" s="44" t="s">
        <v>5</v>
      </c>
      <c r="L189" s="44"/>
      <c r="M189" s="44"/>
      <c r="N189" s="44" t="s">
        <v>6</v>
      </c>
      <c r="O189" s="44"/>
      <c r="P189" s="44"/>
      <c r="Q189" s="44" t="s">
        <v>7</v>
      </c>
      <c r="R189" s="45" t="s">
        <v>8</v>
      </c>
      <c r="S189" s="45" t="s">
        <v>9</v>
      </c>
    </row>
    <row r="190" spans="1:19" ht="45" x14ac:dyDescent="0.25">
      <c r="A190" s="44"/>
      <c r="B190" s="18" t="s">
        <v>7</v>
      </c>
      <c r="C190" s="19" t="s">
        <v>8</v>
      </c>
      <c r="D190" s="19" t="s">
        <v>9</v>
      </c>
      <c r="E190" s="18" t="s">
        <v>7</v>
      </c>
      <c r="F190" s="19" t="s">
        <v>8</v>
      </c>
      <c r="G190" s="19" t="s">
        <v>9</v>
      </c>
      <c r="H190" s="18" t="s">
        <v>7</v>
      </c>
      <c r="I190" s="19" t="s">
        <v>8</v>
      </c>
      <c r="J190" s="19" t="s">
        <v>9</v>
      </c>
      <c r="K190" s="18" t="s">
        <v>7</v>
      </c>
      <c r="L190" s="19" t="s">
        <v>8</v>
      </c>
      <c r="M190" s="19" t="s">
        <v>9</v>
      </c>
      <c r="N190" s="18" t="s">
        <v>7</v>
      </c>
      <c r="O190" s="19" t="s">
        <v>8</v>
      </c>
      <c r="P190" s="19" t="s">
        <v>9</v>
      </c>
      <c r="Q190" s="44"/>
      <c r="R190" s="45"/>
      <c r="S190" s="45"/>
    </row>
    <row r="191" spans="1:19" ht="18.75" x14ac:dyDescent="0.3">
      <c r="A191" s="42" t="s">
        <v>91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</row>
    <row r="192" spans="1:19" ht="30" x14ac:dyDescent="0.25">
      <c r="A192" s="8" t="s">
        <v>78</v>
      </c>
      <c r="B192" s="14">
        <f t="shared" ref="B192:B197" si="210">SUM(C192:D192)</f>
        <v>25</v>
      </c>
      <c r="C192" s="20">
        <v>25</v>
      </c>
      <c r="D192" s="20">
        <v>0</v>
      </c>
      <c r="E192" s="20">
        <f t="shared" ref="E192:E197" si="211">SUM(F192:G192)</f>
        <v>26</v>
      </c>
      <c r="F192" s="20">
        <v>24</v>
      </c>
      <c r="G192" s="20">
        <v>2</v>
      </c>
      <c r="H192" s="27">
        <f t="shared" ref="H192:H197" si="212">SUM(I192:J192)</f>
        <v>24</v>
      </c>
      <c r="I192" s="27">
        <v>22</v>
      </c>
      <c r="J192" s="27">
        <v>2</v>
      </c>
      <c r="K192" s="27">
        <f t="shared" ref="K192:K196" si="213">SUM(L192:M192)</f>
        <v>23</v>
      </c>
      <c r="L192" s="27">
        <v>23</v>
      </c>
      <c r="M192" s="27">
        <v>0</v>
      </c>
      <c r="N192" s="27">
        <f t="shared" ref="N192:N197" si="214">SUM(O192:P192)</f>
        <v>0</v>
      </c>
      <c r="O192" s="27">
        <v>0</v>
      </c>
      <c r="P192" s="27">
        <v>0</v>
      </c>
      <c r="Q192" s="32">
        <f t="shared" ref="Q192:Q197" si="215">B192+E192+H192+K192+N192</f>
        <v>98</v>
      </c>
      <c r="R192" s="32">
        <f t="shared" ref="R192:R197" si="216">C192+F192+I192+L192+O192</f>
        <v>94</v>
      </c>
      <c r="S192" s="6">
        <f t="shared" ref="S192:S197" si="217">D192+G192+J192+M192+P192</f>
        <v>4</v>
      </c>
    </row>
    <row r="193" spans="1:19" ht="30" x14ac:dyDescent="0.25">
      <c r="A193" s="8" t="s">
        <v>79</v>
      </c>
      <c r="B193" s="14">
        <f t="shared" si="210"/>
        <v>52</v>
      </c>
      <c r="C193" s="20">
        <v>51</v>
      </c>
      <c r="D193" s="20">
        <v>1</v>
      </c>
      <c r="E193" s="20">
        <f t="shared" si="211"/>
        <v>51</v>
      </c>
      <c r="F193" s="20">
        <v>47</v>
      </c>
      <c r="G193" s="20">
        <v>4</v>
      </c>
      <c r="H193" s="27">
        <f t="shared" si="212"/>
        <v>45</v>
      </c>
      <c r="I193" s="27">
        <v>41</v>
      </c>
      <c r="J193" s="27">
        <v>4</v>
      </c>
      <c r="K193" s="27">
        <f t="shared" si="213"/>
        <v>51</v>
      </c>
      <c r="L193" s="27">
        <v>49</v>
      </c>
      <c r="M193" s="27">
        <v>2</v>
      </c>
      <c r="N193" s="27">
        <f t="shared" si="214"/>
        <v>0</v>
      </c>
      <c r="O193" s="27">
        <v>0</v>
      </c>
      <c r="P193" s="27">
        <v>0</v>
      </c>
      <c r="Q193" s="32">
        <f t="shared" si="215"/>
        <v>199</v>
      </c>
      <c r="R193" s="32">
        <f t="shared" si="216"/>
        <v>188</v>
      </c>
      <c r="S193" s="6">
        <f t="shared" si="217"/>
        <v>11</v>
      </c>
    </row>
    <row r="194" spans="1:19" ht="30" x14ac:dyDescent="0.25">
      <c r="A194" s="8" t="s">
        <v>95</v>
      </c>
      <c r="B194" s="14">
        <f t="shared" si="210"/>
        <v>117</v>
      </c>
      <c r="C194" s="20">
        <v>90</v>
      </c>
      <c r="D194" s="20">
        <v>27</v>
      </c>
      <c r="E194" s="20">
        <f t="shared" si="211"/>
        <v>84</v>
      </c>
      <c r="F194" s="20">
        <v>78</v>
      </c>
      <c r="G194" s="20">
        <v>6</v>
      </c>
      <c r="H194" s="27">
        <f t="shared" si="212"/>
        <v>78</v>
      </c>
      <c r="I194" s="27">
        <v>77</v>
      </c>
      <c r="J194" s="27">
        <v>1</v>
      </c>
      <c r="K194" s="27">
        <f t="shared" si="213"/>
        <v>67</v>
      </c>
      <c r="L194" s="27">
        <v>65</v>
      </c>
      <c r="M194" s="27">
        <v>2</v>
      </c>
      <c r="N194" s="27">
        <f t="shared" si="214"/>
        <v>70</v>
      </c>
      <c r="O194" s="27">
        <v>69</v>
      </c>
      <c r="P194" s="27">
        <v>1</v>
      </c>
      <c r="Q194" s="32">
        <f t="shared" si="215"/>
        <v>416</v>
      </c>
      <c r="R194" s="32">
        <f t="shared" si="216"/>
        <v>379</v>
      </c>
      <c r="S194" s="6">
        <f t="shared" si="217"/>
        <v>37</v>
      </c>
    </row>
    <row r="195" spans="1:19" x14ac:dyDescent="0.25">
      <c r="A195" s="8" t="s">
        <v>76</v>
      </c>
      <c r="B195" s="14">
        <f t="shared" si="210"/>
        <v>38</v>
      </c>
      <c r="C195" s="20">
        <v>37</v>
      </c>
      <c r="D195" s="20">
        <v>1</v>
      </c>
      <c r="E195" s="20">
        <f t="shared" si="211"/>
        <v>38</v>
      </c>
      <c r="F195" s="20">
        <v>36</v>
      </c>
      <c r="G195" s="20">
        <v>2</v>
      </c>
      <c r="H195" s="27">
        <f t="shared" si="212"/>
        <v>0</v>
      </c>
      <c r="I195" s="27">
        <v>0</v>
      </c>
      <c r="J195" s="27"/>
      <c r="K195" s="27">
        <f t="shared" si="213"/>
        <v>0</v>
      </c>
      <c r="L195" s="27">
        <v>0</v>
      </c>
      <c r="M195" s="27"/>
      <c r="N195" s="27">
        <f t="shared" si="214"/>
        <v>0</v>
      </c>
      <c r="O195" s="27">
        <v>0</v>
      </c>
      <c r="P195" s="27"/>
      <c r="Q195" s="32">
        <f t="shared" si="215"/>
        <v>76</v>
      </c>
      <c r="R195" s="32">
        <f t="shared" si="216"/>
        <v>73</v>
      </c>
      <c r="S195" s="6">
        <f t="shared" si="217"/>
        <v>3</v>
      </c>
    </row>
    <row r="196" spans="1:19" ht="30" x14ac:dyDescent="0.25">
      <c r="A196" s="8" t="s">
        <v>80</v>
      </c>
      <c r="B196" s="14">
        <f t="shared" si="210"/>
        <v>14</v>
      </c>
      <c r="C196" s="20">
        <v>13</v>
      </c>
      <c r="D196" s="20">
        <v>1</v>
      </c>
      <c r="E196" s="20">
        <f t="shared" si="211"/>
        <v>10</v>
      </c>
      <c r="F196" s="20">
        <v>10</v>
      </c>
      <c r="G196" s="20">
        <v>0</v>
      </c>
      <c r="H196" s="27">
        <f t="shared" si="212"/>
        <v>0</v>
      </c>
      <c r="I196" s="27">
        <v>0</v>
      </c>
      <c r="J196" s="27">
        <v>0</v>
      </c>
      <c r="K196" s="27">
        <f t="shared" si="213"/>
        <v>0</v>
      </c>
      <c r="L196" s="27">
        <v>0</v>
      </c>
      <c r="M196" s="27">
        <v>0</v>
      </c>
      <c r="N196" s="27">
        <f t="shared" si="214"/>
        <v>0</v>
      </c>
      <c r="O196" s="27">
        <v>0</v>
      </c>
      <c r="P196" s="27">
        <v>0</v>
      </c>
      <c r="Q196" s="32">
        <f t="shared" si="215"/>
        <v>24</v>
      </c>
      <c r="R196" s="32">
        <f t="shared" si="216"/>
        <v>23</v>
      </c>
      <c r="S196" s="6">
        <f t="shared" si="217"/>
        <v>1</v>
      </c>
    </row>
    <row r="197" spans="1:19" ht="30" x14ac:dyDescent="0.25">
      <c r="A197" s="8" t="s">
        <v>81</v>
      </c>
      <c r="B197" s="14">
        <f t="shared" si="210"/>
        <v>14</v>
      </c>
      <c r="C197" s="20">
        <v>14</v>
      </c>
      <c r="D197" s="20">
        <v>0</v>
      </c>
      <c r="E197" s="20">
        <f t="shared" si="211"/>
        <v>19</v>
      </c>
      <c r="F197" s="20">
        <v>17</v>
      </c>
      <c r="G197" s="20">
        <v>2</v>
      </c>
      <c r="H197" s="27">
        <f t="shared" si="212"/>
        <v>0</v>
      </c>
      <c r="I197" s="27">
        <v>0</v>
      </c>
      <c r="J197" s="27">
        <v>0</v>
      </c>
      <c r="K197" s="27">
        <f>SUM(L197:M197)</f>
        <v>0</v>
      </c>
      <c r="L197" s="27">
        <v>0</v>
      </c>
      <c r="M197" s="27">
        <v>0</v>
      </c>
      <c r="N197" s="27">
        <f t="shared" si="214"/>
        <v>0</v>
      </c>
      <c r="O197" s="27">
        <v>0</v>
      </c>
      <c r="P197" s="27">
        <v>0</v>
      </c>
      <c r="Q197" s="32">
        <f t="shared" si="215"/>
        <v>33</v>
      </c>
      <c r="R197" s="32">
        <f t="shared" si="216"/>
        <v>31</v>
      </c>
      <c r="S197" s="6">
        <f t="shared" si="217"/>
        <v>2</v>
      </c>
    </row>
    <row r="198" spans="1:19" x14ac:dyDescent="0.25">
      <c r="A198" s="6" t="s">
        <v>14</v>
      </c>
      <c r="B198" s="17">
        <f>SUM(B192:B197)</f>
        <v>260</v>
      </c>
      <c r="C198" s="33">
        <f t="shared" ref="C198:P198" si="218">SUM(C192:C197)</f>
        <v>230</v>
      </c>
      <c r="D198" s="33">
        <f t="shared" si="218"/>
        <v>30</v>
      </c>
      <c r="E198" s="33">
        <f t="shared" si="218"/>
        <v>228</v>
      </c>
      <c r="F198" s="33">
        <f t="shared" si="218"/>
        <v>212</v>
      </c>
      <c r="G198" s="33">
        <f t="shared" si="218"/>
        <v>16</v>
      </c>
      <c r="H198" s="33">
        <f t="shared" si="218"/>
        <v>147</v>
      </c>
      <c r="I198" s="33">
        <f t="shared" si="218"/>
        <v>140</v>
      </c>
      <c r="J198" s="33">
        <f t="shared" si="218"/>
        <v>7</v>
      </c>
      <c r="K198" s="33">
        <f t="shared" si="218"/>
        <v>141</v>
      </c>
      <c r="L198" s="33">
        <f t="shared" si="218"/>
        <v>137</v>
      </c>
      <c r="M198" s="33">
        <f t="shared" si="218"/>
        <v>4</v>
      </c>
      <c r="N198" s="33">
        <f t="shared" si="218"/>
        <v>70</v>
      </c>
      <c r="O198" s="33">
        <f t="shared" si="218"/>
        <v>69</v>
      </c>
      <c r="P198" s="33">
        <f t="shared" si="218"/>
        <v>1</v>
      </c>
      <c r="Q198" s="33">
        <f t="shared" ref="Q198:S198" si="219">SUM(Q192:Q197)</f>
        <v>846</v>
      </c>
      <c r="R198" s="33">
        <f t="shared" si="219"/>
        <v>788</v>
      </c>
      <c r="S198" s="17">
        <f t="shared" si="219"/>
        <v>58</v>
      </c>
    </row>
    <row r="199" spans="1:19" x14ac:dyDescent="0.25">
      <c r="A199" s="15"/>
      <c r="B199" s="40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33"/>
      <c r="R199" s="33"/>
      <c r="S199" s="17"/>
    </row>
    <row r="200" spans="1:19" ht="15" customHeight="1" x14ac:dyDescent="0.25">
      <c r="A200" s="44" t="s">
        <v>1</v>
      </c>
      <c r="B200" s="44" t="s">
        <v>2</v>
      </c>
      <c r="C200" s="44"/>
      <c r="D200" s="44"/>
      <c r="E200" s="44" t="s">
        <v>3</v>
      </c>
      <c r="F200" s="44"/>
      <c r="G200" s="44"/>
      <c r="H200" s="44" t="s">
        <v>4</v>
      </c>
      <c r="I200" s="44"/>
      <c r="J200" s="44"/>
      <c r="K200" s="44" t="s">
        <v>5</v>
      </c>
      <c r="L200" s="44"/>
      <c r="M200" s="44"/>
      <c r="N200" s="44" t="s">
        <v>6</v>
      </c>
      <c r="O200" s="44"/>
      <c r="P200" s="44"/>
      <c r="Q200" s="44" t="s">
        <v>7</v>
      </c>
      <c r="R200" s="45" t="s">
        <v>8</v>
      </c>
      <c r="S200" s="45" t="s">
        <v>9</v>
      </c>
    </row>
    <row r="201" spans="1:19" ht="45" x14ac:dyDescent="0.25">
      <c r="A201" s="44"/>
      <c r="B201" s="39" t="s">
        <v>7</v>
      </c>
      <c r="C201" s="38" t="s">
        <v>8</v>
      </c>
      <c r="D201" s="38" t="s">
        <v>9</v>
      </c>
      <c r="E201" s="39" t="s">
        <v>7</v>
      </c>
      <c r="F201" s="38" t="s">
        <v>8</v>
      </c>
      <c r="G201" s="38" t="s">
        <v>9</v>
      </c>
      <c r="H201" s="39" t="s">
        <v>7</v>
      </c>
      <c r="I201" s="38" t="s">
        <v>8</v>
      </c>
      <c r="J201" s="38" t="s">
        <v>9</v>
      </c>
      <c r="K201" s="39" t="s">
        <v>7</v>
      </c>
      <c r="L201" s="38" t="s">
        <v>8</v>
      </c>
      <c r="M201" s="38" t="s">
        <v>9</v>
      </c>
      <c r="N201" s="39" t="s">
        <v>7</v>
      </c>
      <c r="O201" s="38" t="s">
        <v>8</v>
      </c>
      <c r="P201" s="38" t="s">
        <v>9</v>
      </c>
      <c r="Q201" s="44"/>
      <c r="R201" s="45"/>
      <c r="S201" s="45"/>
    </row>
    <row r="202" spans="1:19" ht="18.75" x14ac:dyDescent="0.3">
      <c r="A202" s="42" t="s">
        <v>112</v>
      </c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</row>
    <row r="203" spans="1:19" ht="30" x14ac:dyDescent="0.25">
      <c r="A203" s="8" t="s">
        <v>113</v>
      </c>
      <c r="B203" s="14">
        <f t="shared" ref="B203:B206" si="220">SUM(C203:D203)</f>
        <v>21</v>
      </c>
      <c r="C203" s="20">
        <v>0</v>
      </c>
      <c r="D203" s="20">
        <v>21</v>
      </c>
      <c r="E203" s="20">
        <f t="shared" ref="E203:E206" si="221">SUM(F203:G203)</f>
        <v>0</v>
      </c>
      <c r="F203" s="20">
        <v>0</v>
      </c>
      <c r="G203" s="20">
        <v>0</v>
      </c>
      <c r="H203" s="27">
        <f t="shared" ref="H203:H206" si="222">SUM(I203:J203)</f>
        <v>0</v>
      </c>
      <c r="I203" s="27">
        <v>0</v>
      </c>
      <c r="J203" s="27">
        <v>0</v>
      </c>
      <c r="K203" s="27">
        <f t="shared" ref="K203:K205" si="223">SUM(L203:M203)</f>
        <v>0</v>
      </c>
      <c r="L203" s="27">
        <v>0</v>
      </c>
      <c r="M203" s="27">
        <v>0</v>
      </c>
      <c r="N203" s="27">
        <f t="shared" ref="N203:N206" si="224">SUM(O203:P203)</f>
        <v>0</v>
      </c>
      <c r="O203" s="27">
        <v>0</v>
      </c>
      <c r="P203" s="27">
        <v>0</v>
      </c>
      <c r="Q203" s="32">
        <f t="shared" ref="Q203:Q206" si="225">B203+E203+H203+K203+N203</f>
        <v>21</v>
      </c>
      <c r="R203" s="32">
        <f t="shared" ref="R203:R206" si="226">C203+F203+I203+L203+O203</f>
        <v>0</v>
      </c>
      <c r="S203" s="6">
        <f t="shared" ref="S203:S206" si="227">D203+G203+J203+M203+P203</f>
        <v>21</v>
      </c>
    </row>
    <row r="204" spans="1:19" x14ac:dyDescent="0.25">
      <c r="A204" s="8" t="s">
        <v>114</v>
      </c>
      <c r="B204" s="14">
        <f t="shared" si="220"/>
        <v>52</v>
      </c>
      <c r="C204" s="20">
        <v>0</v>
      </c>
      <c r="D204" s="20">
        <v>52</v>
      </c>
      <c r="E204" s="20">
        <f t="shared" si="221"/>
        <v>0</v>
      </c>
      <c r="F204" s="20">
        <v>0</v>
      </c>
      <c r="G204" s="20">
        <v>0</v>
      </c>
      <c r="H204" s="27">
        <f t="shared" si="222"/>
        <v>0</v>
      </c>
      <c r="I204" s="27">
        <v>0</v>
      </c>
      <c r="J204" s="27">
        <v>0</v>
      </c>
      <c r="K204" s="27">
        <f t="shared" si="223"/>
        <v>0</v>
      </c>
      <c r="L204" s="27">
        <v>0</v>
      </c>
      <c r="M204" s="27">
        <v>0</v>
      </c>
      <c r="N204" s="27">
        <f t="shared" si="224"/>
        <v>0</v>
      </c>
      <c r="O204" s="27">
        <v>0</v>
      </c>
      <c r="P204" s="27">
        <v>0</v>
      </c>
      <c r="Q204" s="32">
        <f t="shared" si="225"/>
        <v>52</v>
      </c>
      <c r="R204" s="32">
        <f t="shared" si="226"/>
        <v>0</v>
      </c>
      <c r="S204" s="6">
        <f t="shared" si="227"/>
        <v>52</v>
      </c>
    </row>
    <row r="205" spans="1:19" x14ac:dyDescent="0.25">
      <c r="A205" s="8" t="s">
        <v>115</v>
      </c>
      <c r="B205" s="14">
        <f t="shared" si="220"/>
        <v>30</v>
      </c>
      <c r="C205" s="20">
        <v>0</v>
      </c>
      <c r="D205" s="20">
        <v>30</v>
      </c>
      <c r="E205" s="20">
        <f t="shared" si="221"/>
        <v>0</v>
      </c>
      <c r="F205" s="20">
        <v>0</v>
      </c>
      <c r="G205" s="20">
        <v>0</v>
      </c>
      <c r="H205" s="27">
        <f t="shared" si="222"/>
        <v>0</v>
      </c>
      <c r="I205" s="27">
        <v>0</v>
      </c>
      <c r="J205" s="27">
        <v>0</v>
      </c>
      <c r="K205" s="27">
        <f t="shared" si="223"/>
        <v>0</v>
      </c>
      <c r="L205" s="27">
        <v>0</v>
      </c>
      <c r="M205" s="27">
        <v>0</v>
      </c>
      <c r="N205" s="27">
        <f t="shared" si="224"/>
        <v>0</v>
      </c>
      <c r="O205" s="27">
        <v>0</v>
      </c>
      <c r="P205" s="27">
        <v>0</v>
      </c>
      <c r="Q205" s="32">
        <f t="shared" si="225"/>
        <v>30</v>
      </c>
      <c r="R205" s="32">
        <f t="shared" si="226"/>
        <v>0</v>
      </c>
      <c r="S205" s="6">
        <f t="shared" si="227"/>
        <v>30</v>
      </c>
    </row>
    <row r="206" spans="1:19" x14ac:dyDescent="0.25">
      <c r="A206" s="8" t="s">
        <v>116</v>
      </c>
      <c r="B206" s="14">
        <f t="shared" si="220"/>
        <v>120</v>
      </c>
      <c r="C206" s="20">
        <v>0</v>
      </c>
      <c r="D206" s="20">
        <v>120</v>
      </c>
      <c r="E206" s="20">
        <f t="shared" si="221"/>
        <v>0</v>
      </c>
      <c r="F206" s="20">
        <v>0</v>
      </c>
      <c r="G206" s="20">
        <v>0</v>
      </c>
      <c r="H206" s="27">
        <f t="shared" si="222"/>
        <v>0</v>
      </c>
      <c r="I206" s="27">
        <v>0</v>
      </c>
      <c r="J206" s="27">
        <v>0</v>
      </c>
      <c r="K206" s="27">
        <f>SUM(L206:M206)</f>
        <v>0</v>
      </c>
      <c r="L206" s="27">
        <v>0</v>
      </c>
      <c r="M206" s="27">
        <v>0</v>
      </c>
      <c r="N206" s="27">
        <f t="shared" si="224"/>
        <v>0</v>
      </c>
      <c r="O206" s="27">
        <v>0</v>
      </c>
      <c r="P206" s="27">
        <v>0</v>
      </c>
      <c r="Q206" s="32">
        <f t="shared" si="225"/>
        <v>120</v>
      </c>
      <c r="R206" s="32">
        <f t="shared" si="226"/>
        <v>0</v>
      </c>
      <c r="S206" s="6">
        <f t="shared" si="227"/>
        <v>120</v>
      </c>
    </row>
    <row r="207" spans="1:19" x14ac:dyDescent="0.25">
      <c r="A207" s="6" t="s">
        <v>14</v>
      </c>
      <c r="B207" s="17">
        <f>SUM(B203:B206)</f>
        <v>223</v>
      </c>
      <c r="C207" s="33">
        <f>SUM(C203:C206)</f>
        <v>0</v>
      </c>
      <c r="D207" s="33">
        <f>SUM(D203:D206)</f>
        <v>223</v>
      </c>
      <c r="E207" s="33">
        <f>SUM(E203:E206)</f>
        <v>0</v>
      </c>
      <c r="F207" s="33">
        <f>SUM(F203:F206)</f>
        <v>0</v>
      </c>
      <c r="G207" s="33">
        <f>SUM(G203:G206)</f>
        <v>0</v>
      </c>
      <c r="H207" s="33">
        <f>SUM(H203:H206)</f>
        <v>0</v>
      </c>
      <c r="I207" s="33">
        <f>SUM(I203:I206)</f>
        <v>0</v>
      </c>
      <c r="J207" s="33">
        <f>SUM(J203:J206)</f>
        <v>0</v>
      </c>
      <c r="K207" s="33">
        <f>SUM(K203:K206)</f>
        <v>0</v>
      </c>
      <c r="L207" s="33">
        <f>SUM(L203:L206)</f>
        <v>0</v>
      </c>
      <c r="M207" s="33">
        <f>SUM(M203:M206)</f>
        <v>0</v>
      </c>
      <c r="N207" s="33">
        <f>SUM(N203:N206)</f>
        <v>0</v>
      </c>
      <c r="O207" s="33">
        <f>SUM(O203:O206)</f>
        <v>0</v>
      </c>
      <c r="P207" s="33">
        <f>SUM(P203:P206)</f>
        <v>0</v>
      </c>
      <c r="Q207" s="33">
        <f>SUM(Q203:Q206)</f>
        <v>223</v>
      </c>
      <c r="R207" s="33">
        <f>SUM(R203:R206)</f>
        <v>0</v>
      </c>
      <c r="S207" s="17">
        <f>SUM(S203:S206)</f>
        <v>223</v>
      </c>
    </row>
    <row r="208" spans="1:19" x14ac:dyDescent="0.25">
      <c r="Q208" s="6"/>
      <c r="R208" s="6"/>
      <c r="S208" s="6"/>
    </row>
    <row r="209" spans="1:19" x14ac:dyDescent="0.25">
      <c r="A209" s="10" t="s">
        <v>82</v>
      </c>
      <c r="B209" s="23">
        <f>B17+B30+B37+B49+B57+B69+B83+B94+B101+B110+B117+B125+B135+B143+B155+B167+B176+B186+B198+B207</f>
        <v>3304</v>
      </c>
      <c r="C209" s="23">
        <f>C17+C30+C37+C49+C57+C69+C83+C94+C101+C110+C117+C125+C135+C143+C155+C167+C176+C186+C198+C207</f>
        <v>2103</v>
      </c>
      <c r="D209" s="23">
        <f>D17+D30+D37+D49+D57+D69+D83+D94+D101+D110+D117+D125+D135+D143+D155+D167+D176+D186+D198+D207</f>
        <v>1201</v>
      </c>
      <c r="E209" s="23">
        <f>E17+E30+E37+E49+E57+E69+E83+E94+E101+E110+E117+E125+E135+E143+E155+E167+E176+E186+E198+E207</f>
        <v>2588</v>
      </c>
      <c r="F209" s="23">
        <f>F17+F30+F37+F49+F57+F69+F83+F94+F101+F110+F117+F125+F135+F143+F155+F167+F176+F186+F198+F207</f>
        <v>1739</v>
      </c>
      <c r="G209" s="23">
        <f>G17+G30+G37+G49+G57+G69+G83+G94+G101+G110+G117+G125+G135+G143+G155+G167+G176+G186+G198+G207</f>
        <v>849</v>
      </c>
      <c r="H209" s="23">
        <f>H17+H30+H37+H49+H57+H69+H83+H94+H101+H110+H117+H125+H135+H143+H155+H167+H176+H186+H198+H207</f>
        <v>2167</v>
      </c>
      <c r="I209" s="23">
        <f>I17+I30+I37+I49+I57+I69+I83+I94+I101+I110+I117+I125+I135+I143+I155+I167+I176+I186+I198+I207</f>
        <v>1364</v>
      </c>
      <c r="J209" s="23">
        <f>J17+J30+J37+J49+J57+J69+J83+J94+J101+J110+J117+J125+J135+J143+J155+J167+J176+J186+J198+J207</f>
        <v>803</v>
      </c>
      <c r="K209" s="23">
        <f>K17+K30+K37+K49+K57+K69+K83+K94+K101+K110+K117+K125+K135+K143+K155+K167+K176+K186+K198+K207</f>
        <v>2093</v>
      </c>
      <c r="L209" s="23">
        <f>L17+L30+L37+L49+L57+L69+L83+L94+L101+L110+L117+L125+L135+L143+L155+L167+L176+L186+L198+L207</f>
        <v>1280</v>
      </c>
      <c r="M209" s="23">
        <f>M17+M30+M37+M49+M57+M69+M83+M94+M101+M110+M117+M125+M135+M143+M155+M167+M176+M186+M198+M207</f>
        <v>813</v>
      </c>
      <c r="N209" s="23">
        <f>N17+N30+N37+N49+N57+N69+N83+N94+N101+N110+N117+N125+N135+N143+N155+N167+N176+N186+N198+N207</f>
        <v>275</v>
      </c>
      <c r="O209" s="23">
        <f>O17+O30+O37+O49+O57+O69+O83+O94+O101+O110+O117+O125+O135+O143+O155+O167+O176+O186+O198+O207</f>
        <v>273</v>
      </c>
      <c r="P209" s="23">
        <f>P17+P30+P37+P49+P57+P69+P83+P94+P101+P110+P117+P125+P135+P143+P155+P167+P176+P186+P198+P207</f>
        <v>2</v>
      </c>
      <c r="Q209" s="23">
        <f>Q17+Q30+Q37+Q49+Q57+Q69+Q83+Q94+Q101+Q110+Q117+Q125+Q135+Q143+Q155+Q167+Q176+Q186+Q198+Q207</f>
        <v>10427</v>
      </c>
      <c r="R209" s="23">
        <f>R17+R30+R37+R49+R57+R69+R83+R94+R101+R110+R117+R125+R135+R143+R155+R167+R176+R186+R198+R207</f>
        <v>6759</v>
      </c>
      <c r="S209" s="23">
        <f>S17+S30+S37+S49+S57+S69+S83+S94+S101+S110+S117+S125+S135+S143+S155+S167+S176+S186+S198+S207</f>
        <v>3668</v>
      </c>
    </row>
  </sheetData>
  <mergeCells count="207">
    <mergeCell ref="A86:A87"/>
    <mergeCell ref="B86:D86"/>
    <mergeCell ref="E86:G86"/>
    <mergeCell ref="H86:J86"/>
    <mergeCell ref="K86:M86"/>
    <mergeCell ref="N86:P86"/>
    <mergeCell ref="Q86:Q87"/>
    <mergeCell ref="R86:R87"/>
    <mergeCell ref="S86:S87"/>
    <mergeCell ref="B112:D112"/>
    <mergeCell ref="B119:D119"/>
    <mergeCell ref="B127:D127"/>
    <mergeCell ref="B137:D137"/>
    <mergeCell ref="B145:D145"/>
    <mergeCell ref="B157:D157"/>
    <mergeCell ref="B169:D169"/>
    <mergeCell ref="B179:D179"/>
    <mergeCell ref="B189:D189"/>
    <mergeCell ref="B5:D5"/>
    <mergeCell ref="B19:D19"/>
    <mergeCell ref="B32:D32"/>
    <mergeCell ref="B39:D39"/>
    <mergeCell ref="B51:D51"/>
    <mergeCell ref="B59:D59"/>
    <mergeCell ref="B71:D71"/>
    <mergeCell ref="B96:D96"/>
    <mergeCell ref="B103:D103"/>
    <mergeCell ref="A88:S88"/>
    <mergeCell ref="A32:A33"/>
    <mergeCell ref="H32:J32"/>
    <mergeCell ref="K32:M32"/>
    <mergeCell ref="N32:P32"/>
    <mergeCell ref="Q32:Q33"/>
    <mergeCell ref="R32:R33"/>
    <mergeCell ref="S32:S33"/>
    <mergeCell ref="E32:G32"/>
    <mergeCell ref="A34:S34"/>
    <mergeCell ref="A39:A40"/>
    <mergeCell ref="H39:J39"/>
    <mergeCell ref="K39:M39"/>
    <mergeCell ref="N39:P39"/>
    <mergeCell ref="Q39:Q40"/>
    <mergeCell ref="A2:P2"/>
    <mergeCell ref="A85:S85"/>
    <mergeCell ref="A1:P1"/>
    <mergeCell ref="A3:P3"/>
    <mergeCell ref="A5:A6"/>
    <mergeCell ref="H5:J5"/>
    <mergeCell ref="K5:M5"/>
    <mergeCell ref="N5:P5"/>
    <mergeCell ref="Q19:Q20"/>
    <mergeCell ref="R19:R20"/>
    <mergeCell ref="S19:S20"/>
    <mergeCell ref="A21:S21"/>
    <mergeCell ref="Q5:Q6"/>
    <mergeCell ref="R5:R6"/>
    <mergeCell ref="S5:S6"/>
    <mergeCell ref="A7:S7"/>
    <mergeCell ref="A18:S18"/>
    <mergeCell ref="A19:A20"/>
    <mergeCell ref="H19:J19"/>
    <mergeCell ref="K19:M19"/>
    <mergeCell ref="N19:P19"/>
    <mergeCell ref="E5:G5"/>
    <mergeCell ref="E19:G19"/>
    <mergeCell ref="A31:S31"/>
    <mergeCell ref="R39:R40"/>
    <mergeCell ref="S39:S40"/>
    <mergeCell ref="E39:G39"/>
    <mergeCell ref="A41:S41"/>
    <mergeCell ref="A51:A52"/>
    <mergeCell ref="H51:J51"/>
    <mergeCell ref="K51:M51"/>
    <mergeCell ref="N51:P51"/>
    <mergeCell ref="Q51:Q52"/>
    <mergeCell ref="R51:R52"/>
    <mergeCell ref="S51:S52"/>
    <mergeCell ref="E51:G51"/>
    <mergeCell ref="A53:S53"/>
    <mergeCell ref="A59:A60"/>
    <mergeCell ref="H59:J59"/>
    <mergeCell ref="K59:M59"/>
    <mergeCell ref="N59:P59"/>
    <mergeCell ref="Q71:Q72"/>
    <mergeCell ref="R71:R72"/>
    <mergeCell ref="S71:S72"/>
    <mergeCell ref="A73:S73"/>
    <mergeCell ref="Q59:Q60"/>
    <mergeCell ref="R59:R60"/>
    <mergeCell ref="S59:S60"/>
    <mergeCell ref="A61:S61"/>
    <mergeCell ref="A71:A72"/>
    <mergeCell ref="H71:J71"/>
    <mergeCell ref="K71:M71"/>
    <mergeCell ref="N71:P71"/>
    <mergeCell ref="E59:G59"/>
    <mergeCell ref="E71:G71"/>
    <mergeCell ref="Q112:Q113"/>
    <mergeCell ref="R112:R113"/>
    <mergeCell ref="S112:S113"/>
    <mergeCell ref="Q96:Q97"/>
    <mergeCell ref="R96:R97"/>
    <mergeCell ref="S96:S97"/>
    <mergeCell ref="A98:S98"/>
    <mergeCell ref="A112:A113"/>
    <mergeCell ref="H112:J112"/>
    <mergeCell ref="K112:M112"/>
    <mergeCell ref="N112:P112"/>
    <mergeCell ref="A96:A97"/>
    <mergeCell ref="H96:J96"/>
    <mergeCell ref="K96:M96"/>
    <mergeCell ref="N96:P96"/>
    <mergeCell ref="E96:G96"/>
    <mergeCell ref="E112:G112"/>
    <mergeCell ref="A103:A104"/>
    <mergeCell ref="E103:G103"/>
    <mergeCell ref="H103:J103"/>
    <mergeCell ref="K103:M103"/>
    <mergeCell ref="N103:P103"/>
    <mergeCell ref="Q103:Q104"/>
    <mergeCell ref="R103:R104"/>
    <mergeCell ref="Q127:Q128"/>
    <mergeCell ref="R127:R128"/>
    <mergeCell ref="S127:S128"/>
    <mergeCell ref="Q119:Q120"/>
    <mergeCell ref="R119:R120"/>
    <mergeCell ref="S119:S120"/>
    <mergeCell ref="A121:S121"/>
    <mergeCell ref="A127:A128"/>
    <mergeCell ref="H127:J127"/>
    <mergeCell ref="K127:M127"/>
    <mergeCell ref="N127:P127"/>
    <mergeCell ref="A119:A120"/>
    <mergeCell ref="H119:J119"/>
    <mergeCell ref="K119:M119"/>
    <mergeCell ref="N119:P119"/>
    <mergeCell ref="E119:G119"/>
    <mergeCell ref="E127:G127"/>
    <mergeCell ref="Q145:Q146"/>
    <mergeCell ref="R145:R146"/>
    <mergeCell ref="S145:S146"/>
    <mergeCell ref="Q137:Q138"/>
    <mergeCell ref="R137:R138"/>
    <mergeCell ref="S137:S138"/>
    <mergeCell ref="A139:S139"/>
    <mergeCell ref="A145:A146"/>
    <mergeCell ref="H145:J145"/>
    <mergeCell ref="K145:M145"/>
    <mergeCell ref="N145:P145"/>
    <mergeCell ref="A137:A138"/>
    <mergeCell ref="H137:J137"/>
    <mergeCell ref="K137:M137"/>
    <mergeCell ref="N137:P137"/>
    <mergeCell ref="E137:G137"/>
    <mergeCell ref="E145:G145"/>
    <mergeCell ref="Q169:Q170"/>
    <mergeCell ref="R169:R170"/>
    <mergeCell ref="S169:S170"/>
    <mergeCell ref="A171:S171"/>
    <mergeCell ref="A169:A170"/>
    <mergeCell ref="H169:J169"/>
    <mergeCell ref="K169:M169"/>
    <mergeCell ref="N169:P169"/>
    <mergeCell ref="E169:G169"/>
    <mergeCell ref="H157:J157"/>
    <mergeCell ref="K157:M157"/>
    <mergeCell ref="N157:P157"/>
    <mergeCell ref="E157:G157"/>
    <mergeCell ref="A179:A180"/>
    <mergeCell ref="H179:J179"/>
    <mergeCell ref="K179:M179"/>
    <mergeCell ref="N179:P179"/>
    <mergeCell ref="E179:G179"/>
    <mergeCell ref="S103:S104"/>
    <mergeCell ref="A105:S105"/>
    <mergeCell ref="A191:S191"/>
    <mergeCell ref="A168:S168"/>
    <mergeCell ref="A159:S159"/>
    <mergeCell ref="A147:S147"/>
    <mergeCell ref="A129:S129"/>
    <mergeCell ref="A114:S114"/>
    <mergeCell ref="Q189:Q190"/>
    <mergeCell ref="R189:R190"/>
    <mergeCell ref="S189:S190"/>
    <mergeCell ref="A189:A190"/>
    <mergeCell ref="H189:J189"/>
    <mergeCell ref="K189:M189"/>
    <mergeCell ref="N189:P189"/>
    <mergeCell ref="E189:G189"/>
    <mergeCell ref="Q179:Q180"/>
    <mergeCell ref="R179:R180"/>
    <mergeCell ref="S179:S180"/>
    <mergeCell ref="A181:S181"/>
    <mergeCell ref="Q157:Q158"/>
    <mergeCell ref="R157:R158"/>
    <mergeCell ref="S157:S158"/>
    <mergeCell ref="A157:A158"/>
    <mergeCell ref="A202:S202"/>
    <mergeCell ref="A200:A201"/>
    <mergeCell ref="B200:D200"/>
    <mergeCell ref="E200:G200"/>
    <mergeCell ref="H200:J200"/>
    <mergeCell ref="K200:M200"/>
    <mergeCell ref="N200:P200"/>
    <mergeCell ref="Q200:Q201"/>
    <mergeCell ref="R200:R201"/>
    <mergeCell ref="S200:S201"/>
  </mergeCells>
  <pageMargins left="0.7" right="0.7" top="0.75" bottom="0.75" header="0.3" footer="0.3"/>
  <pageSetup paperSize="9" scale="68" orientation="landscape" r:id="rId1"/>
  <rowBreaks count="4" manualBreakCount="4">
    <brk id="70" max="16383" man="1"/>
    <brk id="125" max="16383" man="1"/>
    <brk id="156" max="16383" man="1"/>
    <brk id="1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ISTTU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umu</dc:creator>
  <cp:lastModifiedBy>Ирина Владимировна Дубинина</cp:lastModifiedBy>
  <cp:lastPrinted>2023-04-03T08:07:31Z</cp:lastPrinted>
  <dcterms:created xsi:type="dcterms:W3CDTF">2015-12-18T02:23:58Z</dcterms:created>
  <dcterms:modified xsi:type="dcterms:W3CDTF">2024-09-04T02:02:24Z</dcterms:modified>
</cp:coreProperties>
</file>