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1" i="1" l="1"/>
  <c r="T102" i="1"/>
  <c r="U102" i="1"/>
  <c r="V102" i="1"/>
  <c r="N102" i="1"/>
  <c r="H102" i="1"/>
  <c r="B102" i="1"/>
  <c r="U79" i="1"/>
  <c r="V79" i="1"/>
  <c r="U80" i="1"/>
  <c r="V80" i="1"/>
  <c r="Q79" i="1"/>
  <c r="Q80" i="1"/>
  <c r="N79" i="1"/>
  <c r="N80" i="1"/>
  <c r="K79" i="1"/>
  <c r="K80" i="1"/>
  <c r="H79" i="1"/>
  <c r="H80" i="1"/>
  <c r="E79" i="1"/>
  <c r="E80" i="1"/>
  <c r="B79" i="1"/>
  <c r="T79" i="1" s="1"/>
  <c r="B80" i="1"/>
  <c r="T80" i="1" s="1"/>
  <c r="H119" i="1" l="1"/>
  <c r="V68" i="1"/>
  <c r="U68" i="1"/>
  <c r="Q68" i="1"/>
  <c r="N68" i="1"/>
  <c r="K68" i="1"/>
  <c r="H68" i="1"/>
  <c r="E68" i="1"/>
  <c r="B68" i="1"/>
  <c r="T68" i="1" l="1"/>
  <c r="U62" i="1"/>
  <c r="V62" i="1"/>
  <c r="Q62" i="1"/>
  <c r="N62" i="1"/>
  <c r="K62" i="1"/>
  <c r="H62" i="1"/>
  <c r="E62" i="1"/>
  <c r="B62" i="1"/>
  <c r="T62" i="1" l="1"/>
  <c r="H87" i="1"/>
  <c r="C69" i="1"/>
  <c r="D69" i="1"/>
  <c r="F69" i="1"/>
  <c r="G69" i="1"/>
  <c r="I69" i="1"/>
  <c r="J69" i="1"/>
  <c r="L69" i="1"/>
  <c r="M69" i="1"/>
  <c r="O69" i="1"/>
  <c r="P69" i="1"/>
  <c r="R69" i="1"/>
  <c r="S69" i="1"/>
  <c r="S35" i="1"/>
  <c r="R35" i="1"/>
  <c r="P35" i="1"/>
  <c r="O35" i="1"/>
  <c r="M35" i="1"/>
  <c r="L35" i="1"/>
  <c r="J35" i="1"/>
  <c r="I35" i="1"/>
  <c r="G35" i="1"/>
  <c r="F35" i="1"/>
  <c r="D35" i="1"/>
  <c r="C35" i="1"/>
  <c r="V34" i="1"/>
  <c r="U34" i="1"/>
  <c r="Q34" i="1"/>
  <c r="N34" i="1"/>
  <c r="K34" i="1"/>
  <c r="H34" i="1"/>
  <c r="E34" i="1"/>
  <c r="B34" i="1"/>
  <c r="V33" i="1"/>
  <c r="U33" i="1"/>
  <c r="Q33" i="1"/>
  <c r="N33" i="1"/>
  <c r="K33" i="1"/>
  <c r="K35" i="1" s="1"/>
  <c r="H33" i="1"/>
  <c r="E33" i="1"/>
  <c r="B33" i="1"/>
  <c r="B35" i="1" s="1"/>
  <c r="U19" i="1"/>
  <c r="V19" i="1"/>
  <c r="Q19" i="1"/>
  <c r="N19" i="1"/>
  <c r="K19" i="1"/>
  <c r="H19" i="1"/>
  <c r="E19" i="1"/>
  <c r="B19" i="1"/>
  <c r="U92" i="1"/>
  <c r="V92" i="1"/>
  <c r="Q92" i="1"/>
  <c r="N92" i="1"/>
  <c r="K92" i="1"/>
  <c r="H92" i="1"/>
  <c r="E92" i="1"/>
  <c r="B92" i="1"/>
  <c r="U77" i="1"/>
  <c r="V77" i="1"/>
  <c r="Q77" i="1"/>
  <c r="N77" i="1"/>
  <c r="K77" i="1"/>
  <c r="H77" i="1"/>
  <c r="E77" i="1"/>
  <c r="B77" i="1"/>
  <c r="U75" i="1"/>
  <c r="V75" i="1"/>
  <c r="Q75" i="1"/>
  <c r="N75" i="1"/>
  <c r="K75" i="1"/>
  <c r="H75" i="1"/>
  <c r="E75" i="1"/>
  <c r="B75" i="1"/>
  <c r="U67" i="1"/>
  <c r="U69" i="1" s="1"/>
  <c r="V67" i="1"/>
  <c r="V69" i="1" s="1"/>
  <c r="Q67" i="1"/>
  <c r="Q69" i="1" s="1"/>
  <c r="N67" i="1"/>
  <c r="N69" i="1" s="1"/>
  <c r="K67" i="1"/>
  <c r="K69" i="1" s="1"/>
  <c r="H67" i="1"/>
  <c r="H69" i="1" s="1"/>
  <c r="E67" i="1"/>
  <c r="E69" i="1" s="1"/>
  <c r="B67" i="1"/>
  <c r="B69" i="1" s="1"/>
  <c r="Q35" i="1" l="1"/>
  <c r="V35" i="1"/>
  <c r="U35" i="1"/>
  <c r="N35" i="1"/>
  <c r="H35" i="1"/>
  <c r="E35" i="1"/>
  <c r="T67" i="1"/>
  <c r="T69" i="1" s="1"/>
  <c r="T75" i="1"/>
  <c r="T92" i="1"/>
  <c r="T33" i="1"/>
  <c r="T34" i="1"/>
  <c r="T19" i="1"/>
  <c r="T77" i="1"/>
  <c r="U90" i="1"/>
  <c r="V90" i="1"/>
  <c r="Q90" i="1"/>
  <c r="N90" i="1"/>
  <c r="K90" i="1"/>
  <c r="H90" i="1"/>
  <c r="E90" i="1"/>
  <c r="B90" i="1"/>
  <c r="T35" i="1" l="1"/>
  <c r="T90" i="1"/>
  <c r="C104" i="1"/>
  <c r="D104" i="1"/>
  <c r="F104" i="1"/>
  <c r="G104" i="1"/>
  <c r="I104" i="1"/>
  <c r="J104" i="1"/>
  <c r="L104" i="1"/>
  <c r="M104" i="1"/>
  <c r="O104" i="1"/>
  <c r="P104" i="1"/>
  <c r="R104" i="1"/>
  <c r="S104" i="1"/>
  <c r="F11" i="1"/>
  <c r="G11" i="1"/>
  <c r="I11" i="1"/>
  <c r="J11" i="1"/>
  <c r="L11" i="1"/>
  <c r="M11" i="1"/>
  <c r="O11" i="1"/>
  <c r="P11" i="1"/>
  <c r="R11" i="1"/>
  <c r="S11" i="1"/>
  <c r="C11" i="1"/>
  <c r="D11" i="1"/>
  <c r="V9" i="1"/>
  <c r="U9" i="1"/>
  <c r="Q9" i="1"/>
  <c r="N9" i="1"/>
  <c r="K9" i="1"/>
  <c r="H9" i="1"/>
  <c r="E9" i="1"/>
  <c r="B9" i="1"/>
  <c r="T9" i="1" l="1"/>
  <c r="N16" i="1"/>
  <c r="N17" i="1"/>
  <c r="N18" i="1"/>
  <c r="N20" i="1"/>
  <c r="U120" i="1"/>
  <c r="V120" i="1"/>
  <c r="U121" i="1"/>
  <c r="V121" i="1"/>
  <c r="U119" i="1"/>
  <c r="V119" i="1"/>
  <c r="U111" i="1"/>
  <c r="V111" i="1"/>
  <c r="U112" i="1"/>
  <c r="V112" i="1"/>
  <c r="U110" i="1"/>
  <c r="V110" i="1"/>
  <c r="U103" i="1"/>
  <c r="V103" i="1"/>
  <c r="U101" i="1"/>
  <c r="V101" i="1"/>
  <c r="U88" i="1"/>
  <c r="V88" i="1"/>
  <c r="U89" i="1"/>
  <c r="V89" i="1"/>
  <c r="U91" i="1"/>
  <c r="V91" i="1"/>
  <c r="U93" i="1"/>
  <c r="V93" i="1"/>
  <c r="U87" i="1"/>
  <c r="V87" i="1"/>
  <c r="U76" i="1"/>
  <c r="V76" i="1"/>
  <c r="U78" i="1"/>
  <c r="V78" i="1"/>
  <c r="U81" i="1"/>
  <c r="V81" i="1"/>
  <c r="U74" i="1"/>
  <c r="V74" i="1"/>
  <c r="U63" i="1"/>
  <c r="V63" i="1"/>
  <c r="U61" i="1"/>
  <c r="V61" i="1"/>
  <c r="U26" i="1"/>
  <c r="V26" i="1"/>
  <c r="U16" i="1"/>
  <c r="V16" i="1"/>
  <c r="U17" i="1"/>
  <c r="V17" i="1"/>
  <c r="U18" i="1"/>
  <c r="V18" i="1"/>
  <c r="U20" i="1"/>
  <c r="V20" i="1"/>
  <c r="U10" i="1"/>
  <c r="V10" i="1"/>
  <c r="C122" i="1" l="1"/>
  <c r="D122" i="1"/>
  <c r="F122" i="1"/>
  <c r="G122" i="1"/>
  <c r="I122" i="1"/>
  <c r="J122" i="1"/>
  <c r="L122" i="1"/>
  <c r="M122" i="1"/>
  <c r="O122" i="1"/>
  <c r="P122" i="1"/>
  <c r="R122" i="1"/>
  <c r="S122" i="1"/>
  <c r="C113" i="1"/>
  <c r="D113" i="1"/>
  <c r="F113" i="1"/>
  <c r="G113" i="1"/>
  <c r="I113" i="1"/>
  <c r="J113" i="1"/>
  <c r="L113" i="1"/>
  <c r="M113" i="1"/>
  <c r="O113" i="1"/>
  <c r="P113" i="1"/>
  <c r="R113" i="1"/>
  <c r="S113" i="1"/>
  <c r="C94" i="1"/>
  <c r="D94" i="1"/>
  <c r="F94" i="1"/>
  <c r="G94" i="1"/>
  <c r="I94" i="1"/>
  <c r="J94" i="1"/>
  <c r="L94" i="1"/>
  <c r="M94" i="1"/>
  <c r="O94" i="1"/>
  <c r="P94" i="1"/>
  <c r="R94" i="1"/>
  <c r="S94" i="1"/>
  <c r="C82" i="1"/>
  <c r="D82" i="1"/>
  <c r="F82" i="1"/>
  <c r="G82" i="1"/>
  <c r="I82" i="1"/>
  <c r="J82" i="1"/>
  <c r="L82" i="1"/>
  <c r="M82" i="1"/>
  <c r="O82" i="1"/>
  <c r="P82" i="1"/>
  <c r="R82" i="1"/>
  <c r="S82" i="1"/>
  <c r="C64" i="1"/>
  <c r="D64" i="1"/>
  <c r="F64" i="1"/>
  <c r="G64" i="1"/>
  <c r="I64" i="1"/>
  <c r="J64" i="1"/>
  <c r="L64" i="1"/>
  <c r="M64" i="1"/>
  <c r="O64" i="1"/>
  <c r="P64" i="1"/>
  <c r="R64" i="1"/>
  <c r="S64" i="1"/>
  <c r="C56" i="1"/>
  <c r="D56" i="1"/>
  <c r="F56" i="1"/>
  <c r="G56" i="1"/>
  <c r="I56" i="1"/>
  <c r="J56" i="1"/>
  <c r="L56" i="1"/>
  <c r="M56" i="1"/>
  <c r="O56" i="1"/>
  <c r="P56" i="1"/>
  <c r="R56" i="1"/>
  <c r="S56" i="1"/>
  <c r="C49" i="1"/>
  <c r="D49" i="1"/>
  <c r="F49" i="1"/>
  <c r="G49" i="1"/>
  <c r="I49" i="1"/>
  <c r="J49" i="1"/>
  <c r="L49" i="1"/>
  <c r="M49" i="1"/>
  <c r="O49" i="1"/>
  <c r="P49" i="1"/>
  <c r="R49" i="1"/>
  <c r="S49" i="1"/>
  <c r="C42" i="1"/>
  <c r="D42" i="1"/>
  <c r="F42" i="1"/>
  <c r="G42" i="1"/>
  <c r="I42" i="1"/>
  <c r="J42" i="1"/>
  <c r="L42" i="1"/>
  <c r="M42" i="1"/>
  <c r="O42" i="1"/>
  <c r="P42" i="1"/>
  <c r="R42" i="1"/>
  <c r="S42" i="1"/>
  <c r="C27" i="1"/>
  <c r="D27" i="1"/>
  <c r="F27" i="1"/>
  <c r="G27" i="1"/>
  <c r="I27" i="1"/>
  <c r="J27" i="1"/>
  <c r="L27" i="1"/>
  <c r="M27" i="1"/>
  <c r="O27" i="1"/>
  <c r="P27" i="1"/>
  <c r="R27" i="1"/>
  <c r="S27" i="1"/>
  <c r="C21" i="1"/>
  <c r="C124" i="1" s="1"/>
  <c r="D21" i="1"/>
  <c r="F21" i="1"/>
  <c r="F124" i="1" s="1"/>
  <c r="G21" i="1"/>
  <c r="I21" i="1"/>
  <c r="I124" i="1" s="1"/>
  <c r="J21" i="1"/>
  <c r="L21" i="1"/>
  <c r="L124" i="1" s="1"/>
  <c r="M21" i="1"/>
  <c r="M124" i="1" s="1"/>
  <c r="O21" i="1"/>
  <c r="P21" i="1"/>
  <c r="R21" i="1"/>
  <c r="S21" i="1"/>
  <c r="S124" i="1" l="1"/>
  <c r="R124" i="1"/>
  <c r="O124" i="1"/>
  <c r="P124" i="1"/>
  <c r="J124" i="1"/>
  <c r="G124" i="1"/>
  <c r="D124" i="1"/>
  <c r="N21" i="1"/>
  <c r="V27" i="1"/>
  <c r="U64" i="1"/>
  <c r="U113" i="1"/>
  <c r="U82" i="1"/>
  <c r="U122" i="1"/>
  <c r="V122" i="1"/>
  <c r="V113" i="1"/>
  <c r="U94" i="1"/>
  <c r="V94" i="1"/>
  <c r="V82" i="1"/>
  <c r="V64" i="1"/>
  <c r="U27" i="1"/>
  <c r="V21" i="1"/>
  <c r="U21" i="1"/>
  <c r="Q18" i="1" l="1"/>
  <c r="K18" i="1"/>
  <c r="H18" i="1"/>
  <c r="E18" i="1"/>
  <c r="B18" i="1"/>
  <c r="Q16" i="1"/>
  <c r="K16" i="1"/>
  <c r="H16" i="1"/>
  <c r="E16" i="1"/>
  <c r="B16" i="1"/>
  <c r="T18" i="1" l="1"/>
  <c r="T16" i="1"/>
  <c r="U104" i="1"/>
  <c r="V104" i="1" l="1"/>
  <c r="Q89" i="1"/>
  <c r="N89" i="1"/>
  <c r="K89" i="1"/>
  <c r="H89" i="1"/>
  <c r="E89" i="1"/>
  <c r="B89" i="1"/>
  <c r="B17" i="1"/>
  <c r="E17" i="1"/>
  <c r="H17" i="1"/>
  <c r="K17" i="1"/>
  <c r="Q17" i="1"/>
  <c r="T89" i="1" l="1"/>
  <c r="T17" i="1"/>
  <c r="B120" i="1"/>
  <c r="B121" i="1"/>
  <c r="B119" i="1"/>
  <c r="B111" i="1"/>
  <c r="B112" i="1"/>
  <c r="B110" i="1"/>
  <c r="B103" i="1"/>
  <c r="B101" i="1"/>
  <c r="B87" i="1"/>
  <c r="B88" i="1"/>
  <c r="B91" i="1"/>
  <c r="B93" i="1"/>
  <c r="B76" i="1"/>
  <c r="B78" i="1"/>
  <c r="B81" i="1"/>
  <c r="B74" i="1"/>
  <c r="B63" i="1"/>
  <c r="B61" i="1"/>
  <c r="U55" i="1"/>
  <c r="V55" i="1"/>
  <c r="U54" i="1"/>
  <c r="V54" i="1"/>
  <c r="B55" i="1"/>
  <c r="B54" i="1"/>
  <c r="U48" i="1"/>
  <c r="V48" i="1"/>
  <c r="U47" i="1"/>
  <c r="V47" i="1"/>
  <c r="V49" i="1" s="1"/>
  <c r="B48" i="1"/>
  <c r="B47" i="1"/>
  <c r="U41" i="1"/>
  <c r="V41" i="1"/>
  <c r="U40" i="1"/>
  <c r="V40" i="1"/>
  <c r="B41" i="1"/>
  <c r="B40" i="1"/>
  <c r="B26" i="1"/>
  <c r="B20" i="1"/>
  <c r="B10" i="1"/>
  <c r="B11" i="1" s="1"/>
  <c r="V42" i="1" l="1"/>
  <c r="U42" i="1"/>
  <c r="V56" i="1"/>
  <c r="B104" i="1"/>
  <c r="B64" i="1"/>
  <c r="U49" i="1"/>
  <c r="B56" i="1"/>
  <c r="B42" i="1"/>
  <c r="B122" i="1"/>
  <c r="B113" i="1"/>
  <c r="B94" i="1"/>
  <c r="B82" i="1"/>
  <c r="U56" i="1"/>
  <c r="B49" i="1"/>
  <c r="B21" i="1"/>
  <c r="B27" i="1"/>
  <c r="K76" i="1"/>
  <c r="B124" i="1" l="1"/>
  <c r="E20" i="1"/>
  <c r="E21" i="1" l="1"/>
  <c r="Q26" i="1"/>
  <c r="N26" i="1"/>
  <c r="K26" i="1"/>
  <c r="H26" i="1"/>
  <c r="E26" i="1"/>
  <c r="E120" i="1"/>
  <c r="E121" i="1"/>
  <c r="E119" i="1"/>
  <c r="Q120" i="1"/>
  <c r="Q121" i="1"/>
  <c r="Q119" i="1"/>
  <c r="N120" i="1"/>
  <c r="N121" i="1"/>
  <c r="N119" i="1"/>
  <c r="K120" i="1"/>
  <c r="K121" i="1"/>
  <c r="K119" i="1"/>
  <c r="H120" i="1"/>
  <c r="H121" i="1"/>
  <c r="Q111" i="1"/>
  <c r="Q112" i="1"/>
  <c r="Q110" i="1"/>
  <c r="N111" i="1"/>
  <c r="N112" i="1"/>
  <c r="N110" i="1"/>
  <c r="K111" i="1"/>
  <c r="K112" i="1"/>
  <c r="K110" i="1"/>
  <c r="H111" i="1"/>
  <c r="H112" i="1"/>
  <c r="H110" i="1"/>
  <c r="E111" i="1"/>
  <c r="E112" i="1"/>
  <c r="E110" i="1"/>
  <c r="Q103" i="1"/>
  <c r="Q104" i="1" s="1"/>
  <c r="N103" i="1"/>
  <c r="N101" i="1"/>
  <c r="K103" i="1"/>
  <c r="K104" i="1" s="1"/>
  <c r="H103" i="1"/>
  <c r="H101" i="1"/>
  <c r="E103" i="1"/>
  <c r="E102" i="1"/>
  <c r="Q87" i="1"/>
  <c r="Q88" i="1"/>
  <c r="Q91" i="1"/>
  <c r="Q93" i="1"/>
  <c r="N87" i="1"/>
  <c r="N88" i="1"/>
  <c r="N91" i="1"/>
  <c r="K87" i="1"/>
  <c r="K88" i="1"/>
  <c r="K91" i="1"/>
  <c r="K93" i="1"/>
  <c r="H88" i="1"/>
  <c r="H91" i="1"/>
  <c r="H93" i="1"/>
  <c r="E87" i="1"/>
  <c r="E88" i="1"/>
  <c r="E91" i="1"/>
  <c r="E93" i="1"/>
  <c r="Q76" i="1"/>
  <c r="Q78" i="1"/>
  <c r="Q81" i="1"/>
  <c r="Q74" i="1"/>
  <c r="N76" i="1"/>
  <c r="N78" i="1"/>
  <c r="N81" i="1"/>
  <c r="N74" i="1"/>
  <c r="K78" i="1"/>
  <c r="K81" i="1"/>
  <c r="K74" i="1"/>
  <c r="H76" i="1"/>
  <c r="H78" i="1"/>
  <c r="H81" i="1"/>
  <c r="H74" i="1"/>
  <c r="E76" i="1"/>
  <c r="E78" i="1"/>
  <c r="E81" i="1"/>
  <c r="E74" i="1"/>
  <c r="Q63" i="1"/>
  <c r="Q61" i="1"/>
  <c r="N63" i="1"/>
  <c r="N61" i="1"/>
  <c r="K63" i="1"/>
  <c r="K61" i="1"/>
  <c r="H63" i="1"/>
  <c r="H61" i="1"/>
  <c r="E63" i="1"/>
  <c r="E61" i="1"/>
  <c r="Q55" i="1"/>
  <c r="Q54" i="1"/>
  <c r="N55" i="1"/>
  <c r="N54" i="1"/>
  <c r="K55" i="1"/>
  <c r="K54" i="1"/>
  <c r="H55" i="1"/>
  <c r="H54" i="1"/>
  <c r="E55" i="1"/>
  <c r="E54" i="1"/>
  <c r="Q48" i="1"/>
  <c r="Q47" i="1"/>
  <c r="N48" i="1"/>
  <c r="N47" i="1"/>
  <c r="K48" i="1"/>
  <c r="K47" i="1"/>
  <c r="H48" i="1"/>
  <c r="H47" i="1"/>
  <c r="E48" i="1"/>
  <c r="E47" i="1"/>
  <c r="Q41" i="1"/>
  <c r="Q40" i="1"/>
  <c r="N41" i="1"/>
  <c r="N40" i="1"/>
  <c r="K41" i="1"/>
  <c r="K40" i="1"/>
  <c r="H41" i="1"/>
  <c r="H40" i="1"/>
  <c r="E41" i="1"/>
  <c r="E40" i="1"/>
  <c r="Q10" i="1"/>
  <c r="Q11" i="1" s="1"/>
  <c r="N10" i="1"/>
  <c r="N11" i="1" s="1"/>
  <c r="K10" i="1"/>
  <c r="K11" i="1" s="1"/>
  <c r="H10" i="1"/>
  <c r="H11" i="1" s="1"/>
  <c r="E10" i="1"/>
  <c r="E11" i="1" s="1"/>
  <c r="N104" i="1" l="1"/>
  <c r="T63" i="1"/>
  <c r="E104" i="1"/>
  <c r="H104" i="1"/>
  <c r="T81" i="1"/>
  <c r="Q82" i="1"/>
  <c r="T93" i="1"/>
  <c r="T88" i="1"/>
  <c r="Q122" i="1"/>
  <c r="K42" i="1"/>
  <c r="Q42" i="1"/>
  <c r="K49" i="1"/>
  <c r="N49" i="1"/>
  <c r="Q49" i="1"/>
  <c r="K56" i="1"/>
  <c r="N56" i="1"/>
  <c r="Q56" i="1"/>
  <c r="K64" i="1"/>
  <c r="N64" i="1"/>
  <c r="Q64" i="1"/>
  <c r="T103" i="1"/>
  <c r="T101" i="1"/>
  <c r="Q113" i="1"/>
  <c r="H27" i="1"/>
  <c r="K27" i="1"/>
  <c r="Q27" i="1"/>
  <c r="Q94" i="1"/>
  <c r="E42" i="1"/>
  <c r="T111" i="1"/>
  <c r="K94" i="1"/>
  <c r="T87" i="1"/>
  <c r="K82" i="1"/>
  <c r="H64" i="1"/>
  <c r="H56" i="1"/>
  <c r="E56" i="1"/>
  <c r="H42" i="1"/>
  <c r="N122" i="1"/>
  <c r="K122" i="1"/>
  <c r="H122" i="1"/>
  <c r="T121" i="1"/>
  <c r="T120" i="1"/>
  <c r="E122" i="1"/>
  <c r="T119" i="1"/>
  <c r="N113" i="1"/>
  <c r="K113" i="1"/>
  <c r="T112" i="1"/>
  <c r="H113" i="1"/>
  <c r="E113" i="1"/>
  <c r="T110" i="1"/>
  <c r="N94" i="1"/>
  <c r="H94" i="1"/>
  <c r="T91" i="1"/>
  <c r="E94" i="1"/>
  <c r="T76" i="1"/>
  <c r="N82" i="1"/>
  <c r="H82" i="1"/>
  <c r="T78" i="1"/>
  <c r="E82" i="1"/>
  <c r="T74" i="1"/>
  <c r="T61" i="1"/>
  <c r="E64" i="1"/>
  <c r="H49" i="1"/>
  <c r="E49" i="1"/>
  <c r="N42" i="1"/>
  <c r="N27" i="1"/>
  <c r="E27" i="1"/>
  <c r="T26" i="1"/>
  <c r="T10" i="1"/>
  <c r="T41" i="1"/>
  <c r="T55" i="1"/>
  <c r="T54" i="1"/>
  <c r="T47" i="1"/>
  <c r="T48" i="1"/>
  <c r="T40" i="1"/>
  <c r="H20" i="1"/>
  <c r="K20" i="1"/>
  <c r="K21" i="1" s="1"/>
  <c r="Q20" i="1"/>
  <c r="Q21" i="1" s="1"/>
  <c r="Q124" i="1" l="1"/>
  <c r="N124" i="1"/>
  <c r="E124" i="1"/>
  <c r="K124" i="1"/>
  <c r="T104" i="1"/>
  <c r="T27" i="1"/>
  <c r="T82" i="1"/>
  <c r="T64" i="1"/>
  <c r="T122" i="1"/>
  <c r="T113" i="1"/>
  <c r="T94" i="1"/>
  <c r="T56" i="1"/>
  <c r="T49" i="1"/>
  <c r="T42" i="1"/>
  <c r="H21" i="1"/>
  <c r="T21" i="1" s="1"/>
  <c r="T20" i="1"/>
  <c r="H124" i="1" l="1"/>
  <c r="V11" i="1"/>
  <c r="V124" i="1" s="1"/>
  <c r="U11" i="1"/>
  <c r="U124" i="1" s="1"/>
  <c r="T11" i="1" l="1"/>
  <c r="T124" i="1" s="1"/>
</calcChain>
</file>

<file path=xl/sharedStrings.xml><?xml version="1.0" encoding="utf-8"?>
<sst xmlns="http://schemas.openxmlformats.org/spreadsheetml/2006/main" count="445" uniqueCount="73">
  <si>
    <t>ЗАОЧНАЯ ФОРМА ОБУЧЕНИЯ</t>
  </si>
  <si>
    <t>Направление (специальность)</t>
  </si>
  <si>
    <t>1 курс</t>
  </si>
  <si>
    <t>2 курс</t>
  </si>
  <si>
    <t>3 курс</t>
  </si>
  <si>
    <t>4 курс</t>
  </si>
  <si>
    <t>5 курс</t>
  </si>
  <si>
    <t>всего</t>
  </si>
  <si>
    <t>из них бюджет</t>
  </si>
  <si>
    <t>из них платно</t>
  </si>
  <si>
    <t>ВСЕГО</t>
  </si>
  <si>
    <t>Геологический факультет</t>
  </si>
  <si>
    <t>21.05.02 Прикладная геология</t>
  </si>
  <si>
    <t>Географический факультет</t>
  </si>
  <si>
    <t>05.03.04 Гидрометеорология</t>
  </si>
  <si>
    <t>Исторический факультет</t>
  </si>
  <si>
    <t>42.03.01 Реклама и связи с общественностью</t>
  </si>
  <si>
    <t>42.03.02 Журналистика</t>
  </si>
  <si>
    <t>42.04.02 Журналистика</t>
  </si>
  <si>
    <t>45.03.01 Филология</t>
  </si>
  <si>
    <t>45.04.01 Филология</t>
  </si>
  <si>
    <t>Юридический институт</t>
  </si>
  <si>
    <t>40.03.01 Юриспруденция</t>
  </si>
  <si>
    <t>40.04.01 Юриспруденция</t>
  </si>
  <si>
    <t>Факультет психологии</t>
  </si>
  <si>
    <t>37.03.01 Психология</t>
  </si>
  <si>
    <t>37.04.01 Психология</t>
  </si>
  <si>
    <t>38.03.03 Управление персоналом</t>
  </si>
  <si>
    <t>43.03.01 Сервис</t>
  </si>
  <si>
    <t>43.03.02 Туризм</t>
  </si>
  <si>
    <t>Институт социальных наук</t>
  </si>
  <si>
    <t>38.03.02 Менеджмент</t>
  </si>
  <si>
    <t xml:space="preserve">38.03.04 Государственное и муниципальное управление </t>
  </si>
  <si>
    <t>39.03.01 Социология</t>
  </si>
  <si>
    <t>39.03.02 Социальная работа</t>
  </si>
  <si>
    <t>ПЕДАГОГИЧЕСКИЙ ИНСТИТУТ</t>
  </si>
  <si>
    <t>44.03.01 Педагогическое образование</t>
  </si>
  <si>
    <t>44.03.05 Педагогическое образование (с ддвумя профилями подготовки)</t>
  </si>
  <si>
    <t>44.03.02 Психолого-педагогическое образование</t>
  </si>
  <si>
    <t>44.03.03 Специальное (дефектологическое) образование</t>
  </si>
  <si>
    <t>ИТОГО</t>
  </si>
  <si>
    <t>,</t>
  </si>
  <si>
    <t>6 курс</t>
  </si>
  <si>
    <t>Факультет иностранных языков</t>
  </si>
  <si>
    <t>45.03.02 Лингвистика</t>
  </si>
  <si>
    <t>45.04.02 Лингвистика</t>
  </si>
  <si>
    <t>Институт филологии, иностранных языков и медиакоммуникации</t>
  </si>
  <si>
    <t>Отделение физико-математического, естественнонаучного и технологического образования педагогического института</t>
  </si>
  <si>
    <t>Отделение гуманитарно-эстетического образования педагогического института</t>
  </si>
  <si>
    <t>Отделение педагогического, социального и специального образования педагогического института</t>
  </si>
  <si>
    <t xml:space="preserve">38.04.04 Государственное и муниципальное управление </t>
  </si>
  <si>
    <t xml:space="preserve">федеральное государственное бюджетное образовательное учреждение высшего образования </t>
  </si>
  <si>
    <t>"Иркутский государственный университет"</t>
  </si>
  <si>
    <t>05.03.06 Экология и природопользование</t>
  </si>
  <si>
    <t>51.03.03 Социально-культурная деятельность</t>
  </si>
  <si>
    <t>05.04.02 География</t>
  </si>
  <si>
    <t>05.04.06 Экология и природопользование</t>
  </si>
  <si>
    <t>47.03.03 Религиоведение</t>
  </si>
  <si>
    <t>Факультет бизнес-коммуникаций и информатики</t>
  </si>
  <si>
    <t>Сибирско-Американский факультет</t>
  </si>
  <si>
    <t>05.04.01 Геология</t>
  </si>
  <si>
    <t>39.04.01 Социология</t>
  </si>
  <si>
    <t>38.04.02 Менеджмент</t>
  </si>
  <si>
    <t>38.04.03 Управление персоналом</t>
  </si>
  <si>
    <t>43.03.03 Гостиничное дело</t>
  </si>
  <si>
    <t>39.04.02 Социальная работа</t>
  </si>
  <si>
    <t>05.04.04 Гидрометеорология</t>
  </si>
  <si>
    <t>Факультет теоретической и прикладной филологии ИФИЯМ</t>
  </si>
  <si>
    <t>Отделение "Высшая школа журналистики и медиапроизводства" ИФИЯМ</t>
  </si>
  <si>
    <t xml:space="preserve">предположительный контингент студентов на 2024-2025 учебный год </t>
  </si>
  <si>
    <t>38.04.01 Экономика</t>
  </si>
  <si>
    <t>09.03.03 Прикладная информатика</t>
  </si>
  <si>
    <t>44.03.04 Профессиональное обучение (по отраслям)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</si>
</sst>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tabSelected="1" topLeftCell="A76" zoomScaleNormal="100" workbookViewId="0">
      <selection activeCell="F90" sqref="F90"/>
    </sheetView>
  </sheetViews>
  <sheetFormatPr defaultRowHeight="15" x14ac:dyDescent="0.25"/>
  <cols>
    <col min="1" max="1" width="38" customWidth="1"/>
    <col min="2" max="2" width="9" customWidth="1"/>
    <col min="3" max="3" width="8.85546875" customWidth="1"/>
    <col min="4" max="4" width="10.140625" customWidth="1"/>
    <col min="5" max="7" width="8.85546875" customWidth="1"/>
    <col min="8" max="8" width="6.28515625" customWidth="1"/>
    <col min="9" max="9" width="9.28515625" customWidth="1"/>
    <col min="10" max="10" width="7.85546875" customWidth="1"/>
    <col min="11" max="11" width="7" customWidth="1"/>
    <col min="12" max="12" width="8.7109375" customWidth="1"/>
    <col min="13" max="13" width="7.28515625" customWidth="1"/>
    <col min="14" max="14" width="5.7109375" customWidth="1"/>
    <col min="15" max="15" width="9.28515625" customWidth="1"/>
    <col min="16" max="16" width="7.42578125" customWidth="1"/>
    <col min="17" max="17" width="5.7109375" customWidth="1"/>
    <col min="18" max="18" width="8.85546875" customWidth="1"/>
    <col min="19" max="19" width="7.7109375" customWidth="1"/>
    <col min="20" max="20" width="7" customWidth="1"/>
    <col min="21" max="21" width="8.28515625" customWidth="1"/>
    <col min="22" max="22" width="7.7109375" customWidth="1"/>
  </cols>
  <sheetData>
    <row r="1" spans="1:22" ht="18.75" x14ac:dyDescent="0.3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22" ht="18.75" x14ac:dyDescent="0.3">
      <c r="A2" s="34" t="s">
        <v>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2" ht="18.75" x14ac:dyDescent="0.3">
      <c r="A3" s="34" t="s">
        <v>69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2" ht="18.75" x14ac:dyDescent="0.3">
      <c r="A4" s="1" t="s">
        <v>0</v>
      </c>
      <c r="B4" s="1"/>
      <c r="C4" s="1"/>
      <c r="D4" s="1"/>
      <c r="E4" s="1"/>
      <c r="F4" s="1"/>
      <c r="G4" s="1"/>
    </row>
    <row r="6" spans="1:22" x14ac:dyDescent="0.25">
      <c r="A6" s="28" t="s">
        <v>1</v>
      </c>
      <c r="B6" s="28" t="s">
        <v>2</v>
      </c>
      <c r="C6" s="28"/>
      <c r="D6" s="28"/>
      <c r="E6" s="28" t="s">
        <v>3</v>
      </c>
      <c r="F6" s="28"/>
      <c r="G6" s="28"/>
      <c r="H6" s="28" t="s">
        <v>4</v>
      </c>
      <c r="I6" s="28"/>
      <c r="J6" s="28"/>
      <c r="K6" s="28" t="s">
        <v>5</v>
      </c>
      <c r="L6" s="28"/>
      <c r="M6" s="28"/>
      <c r="N6" s="28" t="s">
        <v>6</v>
      </c>
      <c r="O6" s="28"/>
      <c r="P6" s="28"/>
      <c r="Q6" s="28" t="s">
        <v>42</v>
      </c>
      <c r="R6" s="28"/>
      <c r="S6" s="28"/>
      <c r="T6" s="28" t="s">
        <v>7</v>
      </c>
      <c r="U6" s="27" t="s">
        <v>8</v>
      </c>
      <c r="V6" s="27" t="s">
        <v>9</v>
      </c>
    </row>
    <row r="7" spans="1:22" ht="45" x14ac:dyDescent="0.25">
      <c r="A7" s="28"/>
      <c r="B7" s="12" t="s">
        <v>7</v>
      </c>
      <c r="C7" s="13" t="s">
        <v>8</v>
      </c>
      <c r="D7" s="13" t="s">
        <v>9</v>
      </c>
      <c r="E7" s="12" t="s">
        <v>7</v>
      </c>
      <c r="F7" s="13" t="s">
        <v>8</v>
      </c>
      <c r="G7" s="13" t="s">
        <v>9</v>
      </c>
      <c r="H7" s="12" t="s">
        <v>7</v>
      </c>
      <c r="I7" s="13" t="s">
        <v>8</v>
      </c>
      <c r="J7" s="13" t="s">
        <v>9</v>
      </c>
      <c r="K7" s="12" t="s">
        <v>7</v>
      </c>
      <c r="L7" s="13" t="s">
        <v>8</v>
      </c>
      <c r="M7" s="13" t="s">
        <v>9</v>
      </c>
      <c r="N7" s="12" t="s">
        <v>7</v>
      </c>
      <c r="O7" s="13" t="s">
        <v>8</v>
      </c>
      <c r="P7" s="13" t="s">
        <v>9</v>
      </c>
      <c r="Q7" s="12" t="s">
        <v>7</v>
      </c>
      <c r="R7" s="13" t="s">
        <v>8</v>
      </c>
      <c r="S7" s="13" t="s">
        <v>9</v>
      </c>
      <c r="T7" s="28"/>
      <c r="U7" s="27"/>
      <c r="V7" s="27"/>
    </row>
    <row r="8" spans="1:22" ht="18.75" x14ac:dyDescent="0.3">
      <c r="A8" s="25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x14ac:dyDescent="0.25">
      <c r="A9" s="5" t="s">
        <v>60</v>
      </c>
      <c r="B9" s="9">
        <f>SUM(C9:D9)</f>
        <v>20</v>
      </c>
      <c r="C9" s="9">
        <v>0</v>
      </c>
      <c r="D9" s="9">
        <v>20</v>
      </c>
      <c r="E9" s="9">
        <f>SUM(F9:G9)</f>
        <v>11</v>
      </c>
      <c r="F9" s="9">
        <v>0</v>
      </c>
      <c r="G9" s="9">
        <v>11</v>
      </c>
      <c r="H9" s="9">
        <f>SUM(I9:J9)</f>
        <v>7</v>
      </c>
      <c r="I9" s="9">
        <v>5</v>
      </c>
      <c r="J9" s="9">
        <v>2</v>
      </c>
      <c r="K9" s="9">
        <f>SUM(L9:M9)</f>
        <v>0</v>
      </c>
      <c r="L9" s="9">
        <v>0</v>
      </c>
      <c r="M9" s="9">
        <v>0</v>
      </c>
      <c r="N9" s="9">
        <f>SUM(O9:P9)</f>
        <v>0</v>
      </c>
      <c r="O9" s="9">
        <v>0</v>
      </c>
      <c r="P9" s="9">
        <v>0</v>
      </c>
      <c r="Q9" s="9">
        <f>SUM(R9:S9)</f>
        <v>0</v>
      </c>
      <c r="R9" s="9">
        <v>0</v>
      </c>
      <c r="S9" s="9">
        <v>0</v>
      </c>
      <c r="T9" s="21">
        <f>B9+E9+H9+K9+N9+Q9</f>
        <v>38</v>
      </c>
      <c r="U9" s="21">
        <f t="shared" ref="U9" si="0">C9+F9+I9+L9+O9+R9</f>
        <v>5</v>
      </c>
      <c r="V9" s="21">
        <f t="shared" ref="V9" si="1">D9+G9+J9+M9+P9+S9</f>
        <v>33</v>
      </c>
    </row>
    <row r="10" spans="1:22" x14ac:dyDescent="0.25">
      <c r="A10" s="5" t="s">
        <v>12</v>
      </c>
      <c r="B10" s="9">
        <f>SUM(C10:D10)</f>
        <v>50</v>
      </c>
      <c r="C10" s="9">
        <v>0</v>
      </c>
      <c r="D10" s="9">
        <v>50</v>
      </c>
      <c r="E10" s="9">
        <f>SUM(F10:G10)</f>
        <v>35</v>
      </c>
      <c r="F10" s="9">
        <v>0</v>
      </c>
      <c r="G10" s="9">
        <v>35</v>
      </c>
      <c r="H10" s="9">
        <f>SUM(I10:J10)</f>
        <v>38</v>
      </c>
      <c r="I10" s="9">
        <v>0</v>
      </c>
      <c r="J10" s="9">
        <v>38</v>
      </c>
      <c r="K10" s="9">
        <f>SUM(L10:M10)</f>
        <v>40</v>
      </c>
      <c r="L10" s="9">
        <v>1</v>
      </c>
      <c r="M10" s="9">
        <v>39</v>
      </c>
      <c r="N10" s="9">
        <f>SUM(O10:P10)</f>
        <v>27</v>
      </c>
      <c r="O10" s="9">
        <v>13</v>
      </c>
      <c r="P10" s="9">
        <v>14</v>
      </c>
      <c r="Q10" s="9">
        <f>SUM(R10:S10)</f>
        <v>23</v>
      </c>
      <c r="R10" s="9">
        <v>0</v>
      </c>
      <c r="S10" s="9">
        <v>23</v>
      </c>
      <c r="T10" s="21">
        <f>B10+E10+H10+K10+N10+Q10</f>
        <v>213</v>
      </c>
      <c r="U10" s="21">
        <f t="shared" ref="U10:V10" si="2">C10+F10+I10+L10+O10+R10</f>
        <v>14</v>
      </c>
      <c r="V10" s="21">
        <f t="shared" si="2"/>
        <v>199</v>
      </c>
    </row>
    <row r="11" spans="1:22" x14ac:dyDescent="0.25">
      <c r="A11" s="4" t="s">
        <v>10</v>
      </c>
      <c r="B11" s="4">
        <f>SUM(B9:B10)</f>
        <v>70</v>
      </c>
      <c r="C11" s="4">
        <f t="shared" ref="C11:D11" si="3">SUM(C9:C10)</f>
        <v>0</v>
      </c>
      <c r="D11" s="4">
        <f t="shared" si="3"/>
        <v>70</v>
      </c>
      <c r="E11" s="4">
        <f t="shared" ref="E11" si="4">SUM(E9:E10)</f>
        <v>46</v>
      </c>
      <c r="F11" s="4">
        <f t="shared" ref="F11" si="5">SUM(F9:F10)</f>
        <v>0</v>
      </c>
      <c r="G11" s="4">
        <f t="shared" ref="G11" si="6">SUM(G9:G10)</f>
        <v>46</v>
      </c>
      <c r="H11" s="4">
        <f t="shared" ref="H11" si="7">SUM(H9:H10)</f>
        <v>45</v>
      </c>
      <c r="I11" s="4">
        <f t="shared" ref="I11" si="8">SUM(I9:I10)</f>
        <v>5</v>
      </c>
      <c r="J11" s="4">
        <f t="shared" ref="J11" si="9">SUM(J9:J10)</f>
        <v>40</v>
      </c>
      <c r="K11" s="4">
        <f t="shared" ref="K11" si="10">SUM(K9:K10)</f>
        <v>40</v>
      </c>
      <c r="L11" s="4">
        <f t="shared" ref="L11" si="11">SUM(L9:L10)</f>
        <v>1</v>
      </c>
      <c r="M11" s="4">
        <f t="shared" ref="M11" si="12">SUM(M9:M10)</f>
        <v>39</v>
      </c>
      <c r="N11" s="4">
        <f t="shared" ref="N11" si="13">SUM(N9:N10)</f>
        <v>27</v>
      </c>
      <c r="O11" s="4">
        <f t="shared" ref="O11" si="14">SUM(O9:O10)</f>
        <v>13</v>
      </c>
      <c r="P11" s="4">
        <f t="shared" ref="P11" si="15">SUM(P9:P10)</f>
        <v>14</v>
      </c>
      <c r="Q11" s="4">
        <f t="shared" ref="Q11" si="16">SUM(Q9:Q10)</f>
        <v>23</v>
      </c>
      <c r="R11" s="4">
        <f t="shared" ref="R11" si="17">SUM(R9:R10)</f>
        <v>0</v>
      </c>
      <c r="S11" s="4">
        <f t="shared" ref="S11" si="18">SUM(S9:S10)</f>
        <v>23</v>
      </c>
      <c r="T11" s="4">
        <f>B11+E11+H11+K11+N11+Q11</f>
        <v>251</v>
      </c>
      <c r="U11" s="4">
        <f t="shared" ref="U11" si="19">C11+F11+I11+L11+O11+R11</f>
        <v>19</v>
      </c>
      <c r="V11" s="4">
        <f t="shared" ref="V11" si="20">D11+G11+J11+M11+P11+S11</f>
        <v>232</v>
      </c>
    </row>
    <row r="13" spans="1:22" ht="15" customHeight="1" x14ac:dyDescent="0.25">
      <c r="A13" s="30" t="s">
        <v>1</v>
      </c>
      <c r="B13" s="28" t="s">
        <v>2</v>
      </c>
      <c r="C13" s="28"/>
      <c r="D13" s="28"/>
      <c r="E13" s="28" t="s">
        <v>3</v>
      </c>
      <c r="F13" s="28"/>
      <c r="G13" s="28"/>
      <c r="H13" s="28" t="s">
        <v>4</v>
      </c>
      <c r="I13" s="28"/>
      <c r="J13" s="28"/>
      <c r="K13" s="28" t="s">
        <v>5</v>
      </c>
      <c r="L13" s="28"/>
      <c r="M13" s="28"/>
      <c r="N13" s="28" t="s">
        <v>6</v>
      </c>
      <c r="O13" s="28"/>
      <c r="P13" s="28"/>
      <c r="Q13" s="28" t="s">
        <v>42</v>
      </c>
      <c r="R13" s="28"/>
      <c r="S13" s="28"/>
      <c r="T13" s="30" t="s">
        <v>7</v>
      </c>
      <c r="U13" s="32" t="s">
        <v>8</v>
      </c>
      <c r="V13" s="32" t="s">
        <v>9</v>
      </c>
    </row>
    <row r="14" spans="1:22" ht="45" x14ac:dyDescent="0.25">
      <c r="A14" s="31"/>
      <c r="B14" s="12" t="s">
        <v>7</v>
      </c>
      <c r="C14" s="13" t="s">
        <v>8</v>
      </c>
      <c r="D14" s="13" t="s">
        <v>9</v>
      </c>
      <c r="E14" s="12" t="s">
        <v>7</v>
      </c>
      <c r="F14" s="13" t="s">
        <v>8</v>
      </c>
      <c r="G14" s="13" t="s">
        <v>9</v>
      </c>
      <c r="H14" s="12" t="s">
        <v>7</v>
      </c>
      <c r="I14" s="13" t="s">
        <v>8</v>
      </c>
      <c r="J14" s="13" t="s">
        <v>9</v>
      </c>
      <c r="K14" s="12" t="s">
        <v>7</v>
      </c>
      <c r="L14" s="13" t="s">
        <v>8</v>
      </c>
      <c r="M14" s="13" t="s">
        <v>9</v>
      </c>
      <c r="N14" s="12" t="s">
        <v>7</v>
      </c>
      <c r="O14" s="13" t="s">
        <v>8</v>
      </c>
      <c r="P14" s="13" t="s">
        <v>9</v>
      </c>
      <c r="Q14" s="12" t="s">
        <v>7</v>
      </c>
      <c r="R14" s="13" t="s">
        <v>8</v>
      </c>
      <c r="S14" s="13" t="s">
        <v>9</v>
      </c>
      <c r="T14" s="31"/>
      <c r="U14" s="33"/>
      <c r="V14" s="33"/>
    </row>
    <row r="15" spans="1:22" ht="18.75" x14ac:dyDescent="0.3">
      <c r="A15" s="25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x14ac:dyDescent="0.25">
      <c r="A16" s="16" t="s">
        <v>55</v>
      </c>
      <c r="B16" s="9">
        <f t="shared" ref="B16:B19" si="21">SUM(C16:D16)</f>
        <v>5</v>
      </c>
      <c r="C16" s="15">
        <v>0</v>
      </c>
      <c r="D16" s="15">
        <v>5</v>
      </c>
      <c r="E16" s="9">
        <f t="shared" ref="E16:E19" si="22">SUM(F16:G16)</f>
        <v>0</v>
      </c>
      <c r="F16" s="15">
        <v>0</v>
      </c>
      <c r="G16" s="15">
        <v>0</v>
      </c>
      <c r="H16" s="9">
        <f t="shared" ref="H16:H20" si="23">I16+J16</f>
        <v>0</v>
      </c>
      <c r="I16" s="15">
        <v>0</v>
      </c>
      <c r="J16" s="15">
        <v>0</v>
      </c>
      <c r="K16" s="9">
        <f t="shared" ref="K16:K19" si="24">L16+M16</f>
        <v>0</v>
      </c>
      <c r="L16" s="15">
        <v>0</v>
      </c>
      <c r="M16" s="15">
        <v>0</v>
      </c>
      <c r="N16" s="9">
        <f t="shared" ref="N16:N21" si="25">SUM(O16:P16)</f>
        <v>0</v>
      </c>
      <c r="O16" s="15">
        <v>0</v>
      </c>
      <c r="P16" s="15">
        <v>0</v>
      </c>
      <c r="Q16" s="9">
        <f t="shared" ref="Q16:Q20" si="26">R16+S16</f>
        <v>0</v>
      </c>
      <c r="R16" s="15">
        <v>0</v>
      </c>
      <c r="S16" s="15">
        <v>0</v>
      </c>
      <c r="T16" s="21">
        <f t="shared" ref="T16:T21" si="27">B16+E16+H16+K16+N16+Q16</f>
        <v>5</v>
      </c>
      <c r="U16" s="21">
        <f t="shared" ref="U16:U21" si="28">C16+F16+I16+L16+O16+R16</f>
        <v>0</v>
      </c>
      <c r="V16" s="21">
        <f t="shared" ref="V16:V21" si="29">D16+G16+J16+M16+P16+S16</f>
        <v>5</v>
      </c>
    </row>
    <row r="17" spans="1:22" x14ac:dyDescent="0.25">
      <c r="A17" s="5" t="s">
        <v>53</v>
      </c>
      <c r="B17" s="9">
        <f t="shared" si="21"/>
        <v>0</v>
      </c>
      <c r="C17" s="15">
        <v>0</v>
      </c>
      <c r="D17" s="15">
        <v>0</v>
      </c>
      <c r="E17" s="9">
        <f t="shared" si="22"/>
        <v>0</v>
      </c>
      <c r="F17" s="15">
        <v>0</v>
      </c>
      <c r="G17" s="15">
        <v>0</v>
      </c>
      <c r="H17" s="9">
        <f t="shared" si="23"/>
        <v>1</v>
      </c>
      <c r="I17" s="15">
        <v>0</v>
      </c>
      <c r="J17" s="15">
        <v>1</v>
      </c>
      <c r="K17" s="9">
        <f t="shared" si="24"/>
        <v>2</v>
      </c>
      <c r="L17" s="15">
        <v>1</v>
      </c>
      <c r="M17" s="15">
        <v>1</v>
      </c>
      <c r="N17" s="9">
        <f t="shared" si="25"/>
        <v>7</v>
      </c>
      <c r="O17" s="15">
        <v>5</v>
      </c>
      <c r="P17" s="15">
        <v>2</v>
      </c>
      <c r="Q17" s="9">
        <f t="shared" si="26"/>
        <v>0</v>
      </c>
      <c r="R17" s="15">
        <v>0</v>
      </c>
      <c r="S17" s="15">
        <v>0</v>
      </c>
      <c r="T17" s="21">
        <f t="shared" si="27"/>
        <v>10</v>
      </c>
      <c r="U17" s="21">
        <f t="shared" si="28"/>
        <v>6</v>
      </c>
      <c r="V17" s="21">
        <f t="shared" si="29"/>
        <v>4</v>
      </c>
    </row>
    <row r="18" spans="1:22" x14ac:dyDescent="0.25">
      <c r="A18" s="5" t="s">
        <v>56</v>
      </c>
      <c r="B18" s="9">
        <f t="shared" si="21"/>
        <v>12</v>
      </c>
      <c r="C18" s="15">
        <v>7</v>
      </c>
      <c r="D18" s="15">
        <v>5</v>
      </c>
      <c r="E18" s="9">
        <f t="shared" si="22"/>
        <v>2</v>
      </c>
      <c r="F18" s="15">
        <v>2</v>
      </c>
      <c r="G18" s="15">
        <v>0</v>
      </c>
      <c r="H18" s="9">
        <f t="shared" si="23"/>
        <v>0</v>
      </c>
      <c r="I18" s="15">
        <v>0</v>
      </c>
      <c r="J18" s="15">
        <v>0</v>
      </c>
      <c r="K18" s="9">
        <f t="shared" si="24"/>
        <v>0</v>
      </c>
      <c r="L18" s="15">
        <v>0</v>
      </c>
      <c r="M18" s="15">
        <v>0</v>
      </c>
      <c r="N18" s="9">
        <f t="shared" si="25"/>
        <v>0</v>
      </c>
      <c r="O18" s="15">
        <v>0</v>
      </c>
      <c r="P18" s="15">
        <v>0</v>
      </c>
      <c r="Q18" s="9">
        <f t="shared" si="26"/>
        <v>0</v>
      </c>
      <c r="R18" s="15">
        <v>0</v>
      </c>
      <c r="S18" s="15">
        <v>0</v>
      </c>
      <c r="T18" s="21">
        <f t="shared" si="27"/>
        <v>14</v>
      </c>
      <c r="U18" s="21">
        <f t="shared" si="28"/>
        <v>9</v>
      </c>
      <c r="V18" s="21">
        <f t="shared" si="29"/>
        <v>5</v>
      </c>
    </row>
    <row r="19" spans="1:22" x14ac:dyDescent="0.25">
      <c r="A19" s="5" t="s">
        <v>66</v>
      </c>
      <c r="B19" s="9">
        <f t="shared" si="21"/>
        <v>5</v>
      </c>
      <c r="C19" s="15">
        <v>0</v>
      </c>
      <c r="D19" s="15">
        <v>5</v>
      </c>
      <c r="E19" s="9">
        <f t="shared" si="22"/>
        <v>0</v>
      </c>
      <c r="F19" s="15">
        <v>0</v>
      </c>
      <c r="G19" s="15">
        <v>0</v>
      </c>
      <c r="H19" s="9">
        <f t="shared" si="23"/>
        <v>6</v>
      </c>
      <c r="I19" s="15">
        <v>6</v>
      </c>
      <c r="J19" s="15">
        <v>0</v>
      </c>
      <c r="K19" s="9">
        <f t="shared" si="24"/>
        <v>0</v>
      </c>
      <c r="L19" s="15">
        <v>0</v>
      </c>
      <c r="M19" s="15">
        <v>0</v>
      </c>
      <c r="N19" s="9">
        <f t="shared" si="25"/>
        <v>0</v>
      </c>
      <c r="O19" s="15">
        <v>0</v>
      </c>
      <c r="P19" s="15">
        <v>0</v>
      </c>
      <c r="Q19" s="9">
        <f t="shared" si="26"/>
        <v>0</v>
      </c>
      <c r="R19" s="15">
        <v>0</v>
      </c>
      <c r="S19" s="15">
        <v>0</v>
      </c>
      <c r="T19" s="21">
        <f t="shared" ref="T19" si="30">B19+E19+H19+K19+N19+Q19</f>
        <v>11</v>
      </c>
      <c r="U19" s="21">
        <f t="shared" ref="U19" si="31">C19+F19+I19+L19+O19+R19</f>
        <v>6</v>
      </c>
      <c r="V19" s="21">
        <f t="shared" ref="V19" si="32">D19+G19+J19+M19+P19+S19</f>
        <v>5</v>
      </c>
    </row>
    <row r="20" spans="1:22" x14ac:dyDescent="0.25">
      <c r="A20" s="5" t="s">
        <v>14</v>
      </c>
      <c r="B20" s="9">
        <f>SUM(C20:D20)</f>
        <v>30</v>
      </c>
      <c r="C20" s="9">
        <v>20</v>
      </c>
      <c r="D20" s="9">
        <v>10</v>
      </c>
      <c r="E20" s="9">
        <f>SUM(F20:G20)</f>
        <v>7</v>
      </c>
      <c r="F20" s="9">
        <v>5</v>
      </c>
      <c r="G20" s="9">
        <v>2</v>
      </c>
      <c r="H20" s="9">
        <f t="shared" si="23"/>
        <v>0</v>
      </c>
      <c r="I20" s="9">
        <v>0</v>
      </c>
      <c r="J20" s="9">
        <v>0</v>
      </c>
      <c r="K20" s="9">
        <f>L20+M20</f>
        <v>5</v>
      </c>
      <c r="L20" s="9">
        <v>0</v>
      </c>
      <c r="M20" s="9">
        <v>5</v>
      </c>
      <c r="N20" s="9">
        <f t="shared" si="25"/>
        <v>13</v>
      </c>
      <c r="O20" s="9">
        <v>8</v>
      </c>
      <c r="P20" s="9">
        <v>5</v>
      </c>
      <c r="Q20" s="9">
        <f t="shared" si="26"/>
        <v>0</v>
      </c>
      <c r="R20" s="9">
        <v>0</v>
      </c>
      <c r="S20" s="9">
        <v>0</v>
      </c>
      <c r="T20" s="21">
        <f t="shared" si="27"/>
        <v>55</v>
      </c>
      <c r="U20" s="21">
        <f t="shared" si="28"/>
        <v>33</v>
      </c>
      <c r="V20" s="21">
        <f t="shared" si="29"/>
        <v>22</v>
      </c>
    </row>
    <row r="21" spans="1:22" x14ac:dyDescent="0.25">
      <c r="A21" s="4" t="s">
        <v>10</v>
      </c>
      <c r="B21" s="4">
        <f t="shared" ref="B21:M21" si="33">SUM(B16:B20)</f>
        <v>52</v>
      </c>
      <c r="C21" s="4">
        <f t="shared" si="33"/>
        <v>27</v>
      </c>
      <c r="D21" s="4">
        <f t="shared" si="33"/>
        <v>25</v>
      </c>
      <c r="E21" s="4">
        <f t="shared" si="33"/>
        <v>9</v>
      </c>
      <c r="F21" s="4">
        <f t="shared" si="33"/>
        <v>7</v>
      </c>
      <c r="G21" s="4">
        <f t="shared" si="33"/>
        <v>2</v>
      </c>
      <c r="H21" s="4">
        <f t="shared" si="33"/>
        <v>7</v>
      </c>
      <c r="I21" s="4">
        <f t="shared" si="33"/>
        <v>6</v>
      </c>
      <c r="J21" s="4">
        <f t="shared" si="33"/>
        <v>1</v>
      </c>
      <c r="K21" s="4">
        <f t="shared" si="33"/>
        <v>7</v>
      </c>
      <c r="L21" s="4">
        <f t="shared" si="33"/>
        <v>1</v>
      </c>
      <c r="M21" s="4">
        <f t="shared" si="33"/>
        <v>6</v>
      </c>
      <c r="N21" s="3">
        <f t="shared" si="25"/>
        <v>20</v>
      </c>
      <c r="O21" s="4">
        <f>SUM(O16:O20)</f>
        <v>13</v>
      </c>
      <c r="P21" s="4">
        <f>SUM(P16:P20)</f>
        <v>7</v>
      </c>
      <c r="Q21" s="4">
        <f>SUM(Q16:Q20)</f>
        <v>0</v>
      </c>
      <c r="R21" s="4">
        <f>SUM(R16:R20)</f>
        <v>0</v>
      </c>
      <c r="S21" s="4">
        <f>SUM(S16:S20)</f>
        <v>0</v>
      </c>
      <c r="T21" s="4">
        <f t="shared" si="27"/>
        <v>95</v>
      </c>
      <c r="U21" s="4">
        <f t="shared" si="28"/>
        <v>54</v>
      </c>
      <c r="V21" s="4">
        <f t="shared" si="29"/>
        <v>41</v>
      </c>
    </row>
    <row r="22" spans="1:22" x14ac:dyDescent="0.25">
      <c r="A22" s="5"/>
    </row>
    <row r="23" spans="1:22" x14ac:dyDescent="0.25">
      <c r="A23" s="28" t="s">
        <v>1</v>
      </c>
      <c r="B23" s="28" t="s">
        <v>2</v>
      </c>
      <c r="C23" s="28"/>
      <c r="D23" s="28"/>
      <c r="E23" s="28" t="s">
        <v>3</v>
      </c>
      <c r="F23" s="28"/>
      <c r="G23" s="28"/>
      <c r="H23" s="28" t="s">
        <v>4</v>
      </c>
      <c r="I23" s="28"/>
      <c r="J23" s="28"/>
      <c r="K23" s="28" t="s">
        <v>5</v>
      </c>
      <c r="L23" s="28"/>
      <c r="M23" s="28"/>
      <c r="N23" s="28" t="s">
        <v>6</v>
      </c>
      <c r="O23" s="28"/>
      <c r="P23" s="28"/>
      <c r="Q23" s="28" t="s">
        <v>42</v>
      </c>
      <c r="R23" s="28"/>
      <c r="S23" s="28"/>
      <c r="T23" s="28" t="s">
        <v>7</v>
      </c>
      <c r="U23" s="27" t="s">
        <v>8</v>
      </c>
      <c r="V23" s="27" t="s">
        <v>9</v>
      </c>
    </row>
    <row r="24" spans="1:22" ht="45" x14ac:dyDescent="0.25">
      <c r="A24" s="28"/>
      <c r="B24" s="12" t="s">
        <v>7</v>
      </c>
      <c r="C24" s="13" t="s">
        <v>8</v>
      </c>
      <c r="D24" s="13" t="s">
        <v>9</v>
      </c>
      <c r="E24" s="12" t="s">
        <v>7</v>
      </c>
      <c r="F24" s="13" t="s">
        <v>8</v>
      </c>
      <c r="G24" s="13" t="s">
        <v>9</v>
      </c>
      <c r="H24" s="12" t="s">
        <v>7</v>
      </c>
      <c r="I24" s="13" t="s">
        <v>8</v>
      </c>
      <c r="J24" s="13" t="s">
        <v>9</v>
      </c>
      <c r="K24" s="12" t="s">
        <v>7</v>
      </c>
      <c r="L24" s="13" t="s">
        <v>8</v>
      </c>
      <c r="M24" s="13" t="s">
        <v>9</v>
      </c>
      <c r="N24" s="12" t="s">
        <v>7</v>
      </c>
      <c r="O24" s="13" t="s">
        <v>8</v>
      </c>
      <c r="P24" s="13" t="s">
        <v>9</v>
      </c>
      <c r="Q24" s="12" t="s">
        <v>7</v>
      </c>
      <c r="R24" s="13" t="s">
        <v>8</v>
      </c>
      <c r="S24" s="13" t="s">
        <v>9</v>
      </c>
      <c r="T24" s="28"/>
      <c r="U24" s="27"/>
      <c r="V24" s="27"/>
    </row>
    <row r="25" spans="1:22" ht="18.75" x14ac:dyDescent="0.3">
      <c r="A25" s="25" t="s">
        <v>15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x14ac:dyDescent="0.25">
      <c r="A26" s="5" t="s">
        <v>57</v>
      </c>
      <c r="B26" s="9">
        <f t="shared" ref="B26" si="34">SUM(C26:D26)</f>
        <v>0</v>
      </c>
      <c r="C26" s="9">
        <v>0</v>
      </c>
      <c r="D26" s="9">
        <v>0</v>
      </c>
      <c r="E26" s="9">
        <f t="shared" ref="E26" si="35">SUM(F26:G26)</f>
        <v>0</v>
      </c>
      <c r="F26" s="9">
        <v>0</v>
      </c>
      <c r="G26" s="9">
        <v>0</v>
      </c>
      <c r="H26" s="9">
        <f t="shared" ref="H26" si="36">SUM(I26:J26)</f>
        <v>0</v>
      </c>
      <c r="I26" s="9">
        <v>0</v>
      </c>
      <c r="J26" s="9">
        <v>0</v>
      </c>
      <c r="K26" s="9">
        <f t="shared" ref="K26" si="37">SUM(L26:M26)</f>
        <v>1</v>
      </c>
      <c r="L26" s="9">
        <v>1</v>
      </c>
      <c r="M26" s="9">
        <v>0</v>
      </c>
      <c r="N26" s="9">
        <f t="shared" ref="N26" si="38">SUM(O26:P26)</f>
        <v>9</v>
      </c>
      <c r="O26" s="9">
        <v>8</v>
      </c>
      <c r="P26" s="9">
        <v>1</v>
      </c>
      <c r="Q26" s="9">
        <f t="shared" ref="Q26" si="39">SUM(R26:S26)</f>
        <v>0</v>
      </c>
      <c r="R26" s="9">
        <v>0</v>
      </c>
      <c r="S26" s="9">
        <v>0</v>
      </c>
      <c r="T26" s="21">
        <f>B26+E26+H26+K26+N26+Q26</f>
        <v>10</v>
      </c>
      <c r="U26" s="21">
        <f t="shared" ref="U26:V26" si="40">C26+F26+I26+L26+O26+R26</f>
        <v>9</v>
      </c>
      <c r="V26" s="21">
        <f t="shared" si="40"/>
        <v>1</v>
      </c>
    </row>
    <row r="27" spans="1:22" x14ac:dyDescent="0.25">
      <c r="A27" s="4" t="s">
        <v>10</v>
      </c>
      <c r="B27" s="4">
        <f t="shared" ref="B27:S27" si="41">SUM(B26:B26)</f>
        <v>0</v>
      </c>
      <c r="C27" s="4">
        <f t="shared" si="41"/>
        <v>0</v>
      </c>
      <c r="D27" s="4">
        <f t="shared" si="41"/>
        <v>0</v>
      </c>
      <c r="E27" s="4">
        <f t="shared" si="41"/>
        <v>0</v>
      </c>
      <c r="F27" s="4">
        <f t="shared" si="41"/>
        <v>0</v>
      </c>
      <c r="G27" s="4">
        <f t="shared" si="41"/>
        <v>0</v>
      </c>
      <c r="H27" s="4">
        <f t="shared" si="41"/>
        <v>0</v>
      </c>
      <c r="I27" s="4">
        <f t="shared" si="41"/>
        <v>0</v>
      </c>
      <c r="J27" s="4">
        <f t="shared" si="41"/>
        <v>0</v>
      </c>
      <c r="K27" s="4">
        <f t="shared" si="41"/>
        <v>1</v>
      </c>
      <c r="L27" s="4">
        <f t="shared" si="41"/>
        <v>1</v>
      </c>
      <c r="M27" s="4">
        <f t="shared" si="41"/>
        <v>0</v>
      </c>
      <c r="N27" s="4">
        <f t="shared" si="41"/>
        <v>9</v>
      </c>
      <c r="O27" s="4">
        <f t="shared" si="41"/>
        <v>8</v>
      </c>
      <c r="P27" s="4">
        <f t="shared" si="41"/>
        <v>1</v>
      </c>
      <c r="Q27" s="4">
        <f t="shared" si="41"/>
        <v>0</v>
      </c>
      <c r="R27" s="4">
        <f t="shared" si="41"/>
        <v>0</v>
      </c>
      <c r="S27" s="4">
        <f t="shared" si="41"/>
        <v>0</v>
      </c>
      <c r="T27" s="4">
        <f t="shared" ref="T27" si="42">B27+E27+H27+K27+N27+Q27</f>
        <v>10</v>
      </c>
      <c r="U27" s="4">
        <f t="shared" ref="U27" si="43">C27+F27+I27+L27+O27+R27</f>
        <v>9</v>
      </c>
      <c r="V27" s="4">
        <f t="shared" ref="V27" si="44">D27+G27+J27+M27+P27+S27</f>
        <v>1</v>
      </c>
    </row>
    <row r="28" spans="1:22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18.75" x14ac:dyDescent="0.3">
      <c r="A29" s="29" t="s">
        <v>46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5">
      <c r="A30" s="28" t="s">
        <v>1</v>
      </c>
      <c r="B30" s="28" t="s">
        <v>2</v>
      </c>
      <c r="C30" s="28"/>
      <c r="D30" s="28"/>
      <c r="E30" s="28" t="s">
        <v>3</v>
      </c>
      <c r="F30" s="28"/>
      <c r="G30" s="28"/>
      <c r="H30" s="28" t="s">
        <v>4</v>
      </c>
      <c r="I30" s="28"/>
      <c r="J30" s="28"/>
      <c r="K30" s="28" t="s">
        <v>5</v>
      </c>
      <c r="L30" s="28"/>
      <c r="M30" s="28"/>
      <c r="N30" s="28" t="s">
        <v>6</v>
      </c>
      <c r="O30" s="28"/>
      <c r="P30" s="28"/>
      <c r="Q30" s="28" t="s">
        <v>42</v>
      </c>
      <c r="R30" s="28"/>
      <c r="S30" s="28"/>
      <c r="T30" s="28" t="s">
        <v>7</v>
      </c>
      <c r="U30" s="27" t="s">
        <v>8</v>
      </c>
      <c r="V30" s="27" t="s">
        <v>9</v>
      </c>
    </row>
    <row r="31" spans="1:22" ht="45" x14ac:dyDescent="0.25">
      <c r="A31" s="28"/>
      <c r="B31" s="18" t="s">
        <v>7</v>
      </c>
      <c r="C31" s="19" t="s">
        <v>8</v>
      </c>
      <c r="D31" s="19" t="s">
        <v>9</v>
      </c>
      <c r="E31" s="18" t="s">
        <v>7</v>
      </c>
      <c r="F31" s="19" t="s">
        <v>8</v>
      </c>
      <c r="G31" s="19" t="s">
        <v>9</v>
      </c>
      <c r="H31" s="18" t="s">
        <v>7</v>
      </c>
      <c r="I31" s="19" t="s">
        <v>8</v>
      </c>
      <c r="J31" s="19" t="s">
        <v>9</v>
      </c>
      <c r="K31" s="18" t="s">
        <v>7</v>
      </c>
      <c r="L31" s="19" t="s">
        <v>8</v>
      </c>
      <c r="M31" s="19" t="s">
        <v>9</v>
      </c>
      <c r="N31" s="18" t="s">
        <v>7</v>
      </c>
      <c r="O31" s="19" t="s">
        <v>8</v>
      </c>
      <c r="P31" s="19" t="s">
        <v>9</v>
      </c>
      <c r="Q31" s="18" t="s">
        <v>7</v>
      </c>
      <c r="R31" s="19" t="s">
        <v>8</v>
      </c>
      <c r="S31" s="19" t="s">
        <v>9</v>
      </c>
      <c r="T31" s="28"/>
      <c r="U31" s="27"/>
      <c r="V31" s="27"/>
    </row>
    <row r="32" spans="1:22" ht="18.75" x14ac:dyDescent="0.3">
      <c r="A32" s="25" t="s">
        <v>67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x14ac:dyDescent="0.25">
      <c r="A33" s="2" t="s">
        <v>19</v>
      </c>
      <c r="B33" s="17">
        <f t="shared" ref="B33:B34" si="45">SUM(C33:D33)</f>
        <v>20</v>
      </c>
      <c r="C33" s="17">
        <v>11</v>
      </c>
      <c r="D33" s="17">
        <v>9</v>
      </c>
      <c r="E33" s="17">
        <f t="shared" ref="E33:E34" si="46">SUM(F33:G33)</f>
        <v>17</v>
      </c>
      <c r="F33" s="17">
        <v>15</v>
      </c>
      <c r="G33" s="17">
        <v>2</v>
      </c>
      <c r="H33" s="9">
        <f t="shared" ref="H33:H34" si="47">SUM(I33:J33)</f>
        <v>1</v>
      </c>
      <c r="I33" s="9">
        <v>0</v>
      </c>
      <c r="J33" s="9">
        <v>1</v>
      </c>
      <c r="K33" s="9">
        <f t="shared" ref="K33:K34" si="48">SUM(L33:M33)</f>
        <v>14</v>
      </c>
      <c r="L33" s="9">
        <v>9</v>
      </c>
      <c r="M33" s="9">
        <v>5</v>
      </c>
      <c r="N33" s="9">
        <f t="shared" ref="N33:N34" si="49">SUM(O33:P33)</f>
        <v>6</v>
      </c>
      <c r="O33" s="9">
        <v>6</v>
      </c>
      <c r="P33" s="9">
        <v>0</v>
      </c>
      <c r="Q33" s="9">
        <f t="shared" ref="Q33:Q34" si="50">SUM(R33:S33)</f>
        <v>0</v>
      </c>
      <c r="R33" s="9">
        <v>0</v>
      </c>
      <c r="S33" s="9">
        <v>0</v>
      </c>
      <c r="T33" s="21">
        <f t="shared" ref="T33:T34" si="51">B33+E33+H33+K33+N33+Q33</f>
        <v>58</v>
      </c>
      <c r="U33" s="21">
        <f t="shared" ref="U33:U34" si="52">C33+F33+I33+L33+O33+R33</f>
        <v>41</v>
      </c>
      <c r="V33" s="21">
        <f t="shared" ref="V33:V34" si="53">D33+G33+J33+M33+P33+S33</f>
        <v>17</v>
      </c>
    </row>
    <row r="34" spans="1:22" x14ac:dyDescent="0.25">
      <c r="A34" s="2" t="s">
        <v>20</v>
      </c>
      <c r="B34" s="17">
        <f t="shared" si="45"/>
        <v>30</v>
      </c>
      <c r="C34" s="17">
        <v>10</v>
      </c>
      <c r="D34" s="17">
        <v>20</v>
      </c>
      <c r="E34" s="17">
        <f t="shared" si="46"/>
        <v>14</v>
      </c>
      <c r="F34" s="17">
        <v>11</v>
      </c>
      <c r="G34" s="17">
        <v>3</v>
      </c>
      <c r="H34" s="9">
        <f t="shared" si="47"/>
        <v>14</v>
      </c>
      <c r="I34" s="9">
        <v>12</v>
      </c>
      <c r="J34" s="9">
        <v>2</v>
      </c>
      <c r="K34" s="9">
        <f t="shared" si="48"/>
        <v>0</v>
      </c>
      <c r="L34" s="9">
        <v>0</v>
      </c>
      <c r="M34" s="9">
        <v>0</v>
      </c>
      <c r="N34" s="9">
        <f t="shared" si="49"/>
        <v>0</v>
      </c>
      <c r="O34" s="9">
        <v>0</v>
      </c>
      <c r="P34" s="9">
        <v>0</v>
      </c>
      <c r="Q34" s="9">
        <f t="shared" si="50"/>
        <v>0</v>
      </c>
      <c r="R34" s="9">
        <v>0</v>
      </c>
      <c r="S34" s="9">
        <v>0</v>
      </c>
      <c r="T34" s="21">
        <f t="shared" si="51"/>
        <v>58</v>
      </c>
      <c r="U34" s="21">
        <f t="shared" si="52"/>
        <v>33</v>
      </c>
      <c r="V34" s="21">
        <f t="shared" si="53"/>
        <v>25</v>
      </c>
    </row>
    <row r="35" spans="1:22" x14ac:dyDescent="0.25">
      <c r="A35" s="4" t="s">
        <v>10</v>
      </c>
      <c r="B35" s="4">
        <f t="shared" ref="B35:V35" si="54">SUM(B33:B34)</f>
        <v>50</v>
      </c>
      <c r="C35" s="4">
        <f t="shared" si="54"/>
        <v>21</v>
      </c>
      <c r="D35" s="4">
        <f t="shared" si="54"/>
        <v>29</v>
      </c>
      <c r="E35" s="4">
        <f t="shared" si="54"/>
        <v>31</v>
      </c>
      <c r="F35" s="4">
        <f t="shared" si="54"/>
        <v>26</v>
      </c>
      <c r="G35" s="4">
        <f t="shared" si="54"/>
        <v>5</v>
      </c>
      <c r="H35" s="4">
        <f t="shared" si="54"/>
        <v>15</v>
      </c>
      <c r="I35" s="4">
        <f t="shared" si="54"/>
        <v>12</v>
      </c>
      <c r="J35" s="4">
        <f t="shared" si="54"/>
        <v>3</v>
      </c>
      <c r="K35" s="4">
        <f t="shared" si="54"/>
        <v>14</v>
      </c>
      <c r="L35" s="4">
        <f t="shared" si="54"/>
        <v>9</v>
      </c>
      <c r="M35" s="4">
        <f t="shared" si="54"/>
        <v>5</v>
      </c>
      <c r="N35" s="4">
        <f t="shared" si="54"/>
        <v>6</v>
      </c>
      <c r="O35" s="4">
        <f t="shared" si="54"/>
        <v>6</v>
      </c>
      <c r="P35" s="4">
        <f t="shared" si="54"/>
        <v>0</v>
      </c>
      <c r="Q35" s="4">
        <f t="shared" si="54"/>
        <v>0</v>
      </c>
      <c r="R35" s="4">
        <f t="shared" si="54"/>
        <v>0</v>
      </c>
      <c r="S35" s="4">
        <f t="shared" si="54"/>
        <v>0</v>
      </c>
      <c r="T35" s="4">
        <f t="shared" si="54"/>
        <v>116</v>
      </c>
      <c r="U35" s="4">
        <f t="shared" si="54"/>
        <v>74</v>
      </c>
      <c r="V35" s="4">
        <f t="shared" si="54"/>
        <v>42</v>
      </c>
    </row>
    <row r="37" spans="1:22" x14ac:dyDescent="0.25">
      <c r="A37" s="28" t="s">
        <v>1</v>
      </c>
      <c r="B37" s="28" t="s">
        <v>2</v>
      </c>
      <c r="C37" s="28"/>
      <c r="D37" s="28"/>
      <c r="E37" s="28" t="s">
        <v>3</v>
      </c>
      <c r="F37" s="28"/>
      <c r="G37" s="28"/>
      <c r="H37" s="28" t="s">
        <v>4</v>
      </c>
      <c r="I37" s="28"/>
      <c r="J37" s="28"/>
      <c r="K37" s="28" t="s">
        <v>5</v>
      </c>
      <c r="L37" s="28"/>
      <c r="M37" s="28"/>
      <c r="N37" s="28" t="s">
        <v>6</v>
      </c>
      <c r="O37" s="28"/>
      <c r="P37" s="28"/>
      <c r="Q37" s="28" t="s">
        <v>42</v>
      </c>
      <c r="R37" s="28"/>
      <c r="S37" s="28"/>
      <c r="T37" s="28" t="s">
        <v>7</v>
      </c>
      <c r="U37" s="27" t="s">
        <v>8</v>
      </c>
      <c r="V37" s="27" t="s">
        <v>9</v>
      </c>
    </row>
    <row r="38" spans="1:22" ht="45" x14ac:dyDescent="0.25">
      <c r="A38" s="28"/>
      <c r="B38" s="12" t="s">
        <v>7</v>
      </c>
      <c r="C38" s="13" t="s">
        <v>8</v>
      </c>
      <c r="D38" s="13" t="s">
        <v>9</v>
      </c>
      <c r="E38" s="12" t="s">
        <v>7</v>
      </c>
      <c r="F38" s="13" t="s">
        <v>8</v>
      </c>
      <c r="G38" s="13" t="s">
        <v>9</v>
      </c>
      <c r="H38" s="12" t="s">
        <v>7</v>
      </c>
      <c r="I38" s="13" t="s">
        <v>8</v>
      </c>
      <c r="J38" s="13" t="s">
        <v>9</v>
      </c>
      <c r="K38" s="12" t="s">
        <v>7</v>
      </c>
      <c r="L38" s="13" t="s">
        <v>8</v>
      </c>
      <c r="M38" s="13" t="s">
        <v>9</v>
      </c>
      <c r="N38" s="12" t="s">
        <v>7</v>
      </c>
      <c r="O38" s="13" t="s">
        <v>8</v>
      </c>
      <c r="P38" s="13" t="s">
        <v>9</v>
      </c>
      <c r="Q38" s="12" t="s">
        <v>7</v>
      </c>
      <c r="R38" s="13" t="s">
        <v>8</v>
      </c>
      <c r="S38" s="13" t="s">
        <v>9</v>
      </c>
      <c r="T38" s="28"/>
      <c r="U38" s="27"/>
      <c r="V38" s="27"/>
    </row>
    <row r="39" spans="1:22" ht="18.75" x14ac:dyDescent="0.3">
      <c r="A39" s="25" t="s">
        <v>68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x14ac:dyDescent="0.25">
      <c r="A40" s="2" t="s">
        <v>17</v>
      </c>
      <c r="B40" s="17">
        <f>SUM(C40:D40)</f>
        <v>30</v>
      </c>
      <c r="C40" s="17">
        <v>5</v>
      </c>
      <c r="D40" s="17">
        <v>25</v>
      </c>
      <c r="E40" s="17">
        <f>SUM(F40:G40)</f>
        <v>16</v>
      </c>
      <c r="F40" s="17">
        <v>7</v>
      </c>
      <c r="G40" s="17">
        <v>9</v>
      </c>
      <c r="H40" s="9">
        <f>SUM(I40:J40)</f>
        <v>17</v>
      </c>
      <c r="I40" s="9">
        <v>4</v>
      </c>
      <c r="J40" s="9">
        <v>13</v>
      </c>
      <c r="K40" s="9">
        <f>SUM(L40:M40)</f>
        <v>14</v>
      </c>
      <c r="L40" s="9">
        <v>0</v>
      </c>
      <c r="M40" s="9">
        <v>14</v>
      </c>
      <c r="N40" s="9">
        <f>SUM(O40:P40)</f>
        <v>31</v>
      </c>
      <c r="O40" s="9">
        <v>7</v>
      </c>
      <c r="P40" s="9">
        <v>24</v>
      </c>
      <c r="Q40" s="9">
        <f>SUM(R40:S40)</f>
        <v>0</v>
      </c>
      <c r="R40" s="9">
        <v>0</v>
      </c>
      <c r="S40" s="9">
        <v>0</v>
      </c>
      <c r="T40" s="21">
        <f>B40+E40+H40+K40+N40+Q40</f>
        <v>108</v>
      </c>
      <c r="U40" s="21">
        <f t="shared" ref="U40:V40" si="55">C40+F40+I40+L40+O40+R40</f>
        <v>23</v>
      </c>
      <c r="V40" s="21">
        <f t="shared" si="55"/>
        <v>85</v>
      </c>
    </row>
    <row r="41" spans="1:22" x14ac:dyDescent="0.25">
      <c r="A41" s="2" t="s">
        <v>18</v>
      </c>
      <c r="B41" s="17">
        <f t="shared" ref="B41" si="56">SUM(C41:D41)</f>
        <v>15</v>
      </c>
      <c r="C41" s="17">
        <v>12</v>
      </c>
      <c r="D41" s="17">
        <v>3</v>
      </c>
      <c r="E41" s="17">
        <f t="shared" ref="E41" si="57">SUM(F41:G41)</f>
        <v>8</v>
      </c>
      <c r="F41" s="17">
        <v>8</v>
      </c>
      <c r="G41" s="17">
        <v>0</v>
      </c>
      <c r="H41" s="9">
        <f t="shared" ref="H41" si="58">SUM(I41:J41)</f>
        <v>6</v>
      </c>
      <c r="I41" s="9">
        <v>5</v>
      </c>
      <c r="J41" s="9">
        <v>1</v>
      </c>
      <c r="K41" s="9">
        <f t="shared" ref="K41" si="59">SUM(L41:M41)</f>
        <v>0</v>
      </c>
      <c r="L41" s="9">
        <v>0</v>
      </c>
      <c r="M41" s="9">
        <v>0</v>
      </c>
      <c r="N41" s="9">
        <f t="shared" ref="N41" si="60">SUM(O41:P41)</f>
        <v>0</v>
      </c>
      <c r="O41" s="9">
        <v>0</v>
      </c>
      <c r="P41" s="9">
        <v>0</v>
      </c>
      <c r="Q41" s="9">
        <f t="shared" ref="Q41" si="61">SUM(R41:S41)</f>
        <v>0</v>
      </c>
      <c r="R41" s="9">
        <v>0</v>
      </c>
      <c r="S41" s="9">
        <v>0</v>
      </c>
      <c r="T41" s="21">
        <f t="shared" ref="T41" si="62">B41+E41+H41+K41+N41+Q41</f>
        <v>29</v>
      </c>
      <c r="U41" s="21">
        <f t="shared" ref="U41" si="63">C41+F41+I41+L41+O41+R41</f>
        <v>25</v>
      </c>
      <c r="V41" s="21">
        <f t="shared" ref="V41" si="64">D41+G41+J41+M41+P41+S41</f>
        <v>4</v>
      </c>
    </row>
    <row r="42" spans="1:22" x14ac:dyDescent="0.25">
      <c r="A42" s="4" t="s">
        <v>10</v>
      </c>
      <c r="B42" s="4">
        <f t="shared" ref="B42:V42" si="65">SUM(B40:B41)</f>
        <v>45</v>
      </c>
      <c r="C42" s="4">
        <f t="shared" si="65"/>
        <v>17</v>
      </c>
      <c r="D42" s="4">
        <f t="shared" si="65"/>
        <v>28</v>
      </c>
      <c r="E42" s="4">
        <f t="shared" si="65"/>
        <v>24</v>
      </c>
      <c r="F42" s="4">
        <f t="shared" si="65"/>
        <v>15</v>
      </c>
      <c r="G42" s="4">
        <f t="shared" si="65"/>
        <v>9</v>
      </c>
      <c r="H42" s="4">
        <f t="shared" si="65"/>
        <v>23</v>
      </c>
      <c r="I42" s="4">
        <f t="shared" si="65"/>
        <v>9</v>
      </c>
      <c r="J42" s="4">
        <f t="shared" si="65"/>
        <v>14</v>
      </c>
      <c r="K42" s="4">
        <f t="shared" si="65"/>
        <v>14</v>
      </c>
      <c r="L42" s="4">
        <f t="shared" si="65"/>
        <v>0</v>
      </c>
      <c r="M42" s="4">
        <f t="shared" si="65"/>
        <v>14</v>
      </c>
      <c r="N42" s="4">
        <f t="shared" si="65"/>
        <v>31</v>
      </c>
      <c r="O42" s="4">
        <f t="shared" si="65"/>
        <v>7</v>
      </c>
      <c r="P42" s="4">
        <f t="shared" si="65"/>
        <v>24</v>
      </c>
      <c r="Q42" s="4">
        <f t="shared" si="65"/>
        <v>0</v>
      </c>
      <c r="R42" s="4">
        <f t="shared" si="65"/>
        <v>0</v>
      </c>
      <c r="S42" s="4">
        <f t="shared" si="65"/>
        <v>0</v>
      </c>
      <c r="T42" s="4">
        <f t="shared" si="65"/>
        <v>137</v>
      </c>
      <c r="U42" s="4">
        <f t="shared" si="65"/>
        <v>48</v>
      </c>
      <c r="V42" s="4">
        <f t="shared" si="65"/>
        <v>89</v>
      </c>
    </row>
    <row r="44" spans="1:22" x14ac:dyDescent="0.25">
      <c r="A44" s="28" t="s">
        <v>1</v>
      </c>
      <c r="B44" s="28" t="s">
        <v>2</v>
      </c>
      <c r="C44" s="28"/>
      <c r="D44" s="28"/>
      <c r="E44" s="28" t="s">
        <v>3</v>
      </c>
      <c r="F44" s="28"/>
      <c r="G44" s="28"/>
      <c r="H44" s="28" t="s">
        <v>4</v>
      </c>
      <c r="I44" s="28"/>
      <c r="J44" s="28"/>
      <c r="K44" s="28" t="s">
        <v>5</v>
      </c>
      <c r="L44" s="28"/>
      <c r="M44" s="28"/>
      <c r="N44" s="28" t="s">
        <v>6</v>
      </c>
      <c r="O44" s="28"/>
      <c r="P44" s="28"/>
      <c r="Q44" s="28" t="s">
        <v>42</v>
      </c>
      <c r="R44" s="28"/>
      <c r="S44" s="28"/>
      <c r="T44" s="28" t="s">
        <v>7</v>
      </c>
      <c r="U44" s="27" t="s">
        <v>8</v>
      </c>
      <c r="V44" s="27" t="s">
        <v>9</v>
      </c>
    </row>
    <row r="45" spans="1:22" ht="45" x14ac:dyDescent="0.25">
      <c r="A45" s="28"/>
      <c r="B45" s="12" t="s">
        <v>7</v>
      </c>
      <c r="C45" s="13" t="s">
        <v>8</v>
      </c>
      <c r="D45" s="13" t="s">
        <v>9</v>
      </c>
      <c r="E45" s="12" t="s">
        <v>7</v>
      </c>
      <c r="F45" s="13" t="s">
        <v>8</v>
      </c>
      <c r="G45" s="13" t="s">
        <v>9</v>
      </c>
      <c r="H45" s="12" t="s">
        <v>7</v>
      </c>
      <c r="I45" s="13" t="s">
        <v>8</v>
      </c>
      <c r="J45" s="13" t="s">
        <v>9</v>
      </c>
      <c r="K45" s="12" t="s">
        <v>7</v>
      </c>
      <c r="L45" s="13" t="s">
        <v>8</v>
      </c>
      <c r="M45" s="13" t="s">
        <v>9</v>
      </c>
      <c r="N45" s="12" t="s">
        <v>7</v>
      </c>
      <c r="O45" s="13" t="s">
        <v>8</v>
      </c>
      <c r="P45" s="13" t="s">
        <v>9</v>
      </c>
      <c r="Q45" s="12" t="s">
        <v>7</v>
      </c>
      <c r="R45" s="13" t="s">
        <v>8</v>
      </c>
      <c r="S45" s="13" t="s">
        <v>9</v>
      </c>
      <c r="T45" s="28"/>
      <c r="U45" s="27"/>
      <c r="V45" s="27"/>
    </row>
    <row r="46" spans="1:22" ht="18.75" x14ac:dyDescent="0.3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x14ac:dyDescent="0.25">
      <c r="A47" s="5" t="s">
        <v>44</v>
      </c>
      <c r="B47" s="9">
        <f>SUM(C47:D47)</f>
        <v>30</v>
      </c>
      <c r="C47" s="9">
        <v>0</v>
      </c>
      <c r="D47" s="9">
        <v>30</v>
      </c>
      <c r="E47" s="9">
        <f>SUM(F47:G47)</f>
        <v>13</v>
      </c>
      <c r="F47" s="9">
        <v>0</v>
      </c>
      <c r="G47" s="9">
        <v>13</v>
      </c>
      <c r="H47" s="9">
        <f>SUM(I47:J47)</f>
        <v>25</v>
      </c>
      <c r="I47" s="9">
        <v>0</v>
      </c>
      <c r="J47" s="9">
        <v>25</v>
      </c>
      <c r="K47" s="9">
        <f>SUM(L47:M47)</f>
        <v>29</v>
      </c>
      <c r="L47" s="9">
        <v>0</v>
      </c>
      <c r="M47" s="9">
        <v>29</v>
      </c>
      <c r="N47" s="9">
        <f>SUM(O47:P47)</f>
        <v>32</v>
      </c>
      <c r="O47" s="9">
        <v>0</v>
      </c>
      <c r="P47" s="9">
        <v>32</v>
      </c>
      <c r="Q47" s="9">
        <f>SUM(R47:S47)</f>
        <v>0</v>
      </c>
      <c r="R47" s="9">
        <v>0</v>
      </c>
      <c r="S47" s="9">
        <v>0</v>
      </c>
      <c r="T47" s="21">
        <f>B47+E47+H47+K47+N47+Q47</f>
        <v>129</v>
      </c>
      <c r="U47" s="21">
        <f t="shared" ref="U47:V47" si="66">C47+F47+I47+L47+O47+R47</f>
        <v>0</v>
      </c>
      <c r="V47" s="21">
        <f t="shared" si="66"/>
        <v>129</v>
      </c>
    </row>
    <row r="48" spans="1:22" x14ac:dyDescent="0.25">
      <c r="A48" s="5" t="s">
        <v>45</v>
      </c>
      <c r="B48" s="9">
        <f>SUM(C48:D48)</f>
        <v>35</v>
      </c>
      <c r="C48" s="9">
        <v>20</v>
      </c>
      <c r="D48" s="9">
        <v>15</v>
      </c>
      <c r="E48" s="9">
        <f t="shared" ref="E48" si="67">SUM(F48:G48)</f>
        <v>17</v>
      </c>
      <c r="F48" s="9">
        <v>11</v>
      </c>
      <c r="G48" s="9">
        <v>6</v>
      </c>
      <c r="H48" s="9">
        <f t="shared" ref="H48" si="68">SUM(I48:J48)</f>
        <v>17</v>
      </c>
      <c r="I48" s="9">
        <v>11</v>
      </c>
      <c r="J48" s="9">
        <v>6</v>
      </c>
      <c r="K48" s="9">
        <f t="shared" ref="K48" si="69">SUM(L48:M48)</f>
        <v>0</v>
      </c>
      <c r="L48" s="9">
        <v>0</v>
      </c>
      <c r="M48" s="9">
        <v>0</v>
      </c>
      <c r="N48" s="9">
        <f t="shared" ref="N48" si="70">SUM(O48:P48)</f>
        <v>0</v>
      </c>
      <c r="O48" s="9">
        <v>0</v>
      </c>
      <c r="P48" s="9">
        <v>0</v>
      </c>
      <c r="Q48" s="9">
        <f t="shared" ref="Q48" si="71">SUM(R48:S48)</f>
        <v>0</v>
      </c>
      <c r="R48" s="9">
        <v>0</v>
      </c>
      <c r="S48" s="9">
        <v>0</v>
      </c>
      <c r="T48" s="21">
        <f t="shared" ref="T48" si="72">B48+E48+H48+K48+N48+Q48</f>
        <v>69</v>
      </c>
      <c r="U48" s="21">
        <f t="shared" ref="U48" si="73">C48+F48+I48+L48+O48+R48</f>
        <v>42</v>
      </c>
      <c r="V48" s="21">
        <f t="shared" ref="V48" si="74">D48+G48+J48+M48+P48+S48</f>
        <v>27</v>
      </c>
    </row>
    <row r="49" spans="1:22" x14ac:dyDescent="0.25">
      <c r="A49" s="4" t="s">
        <v>10</v>
      </c>
      <c r="B49" s="4">
        <f>SUM(B47:B48)</f>
        <v>65</v>
      </c>
      <c r="C49" s="4">
        <f t="shared" ref="C49:V49" si="75">SUM(C47:C48)</f>
        <v>20</v>
      </c>
      <c r="D49" s="4">
        <f t="shared" si="75"/>
        <v>45</v>
      </c>
      <c r="E49" s="4">
        <f t="shared" si="75"/>
        <v>30</v>
      </c>
      <c r="F49" s="4">
        <f t="shared" si="75"/>
        <v>11</v>
      </c>
      <c r="G49" s="4">
        <f t="shared" si="75"/>
        <v>19</v>
      </c>
      <c r="H49" s="4">
        <f t="shared" si="75"/>
        <v>42</v>
      </c>
      <c r="I49" s="4">
        <f t="shared" si="75"/>
        <v>11</v>
      </c>
      <c r="J49" s="4">
        <f t="shared" si="75"/>
        <v>31</v>
      </c>
      <c r="K49" s="4">
        <f t="shared" si="75"/>
        <v>29</v>
      </c>
      <c r="L49" s="4">
        <f t="shared" si="75"/>
        <v>0</v>
      </c>
      <c r="M49" s="4">
        <f t="shared" si="75"/>
        <v>29</v>
      </c>
      <c r="N49" s="4">
        <f t="shared" si="75"/>
        <v>32</v>
      </c>
      <c r="O49" s="4">
        <f t="shared" si="75"/>
        <v>0</v>
      </c>
      <c r="P49" s="4">
        <f t="shared" si="75"/>
        <v>32</v>
      </c>
      <c r="Q49" s="4">
        <f t="shared" si="75"/>
        <v>0</v>
      </c>
      <c r="R49" s="4">
        <f t="shared" si="75"/>
        <v>0</v>
      </c>
      <c r="S49" s="4">
        <f t="shared" si="75"/>
        <v>0</v>
      </c>
      <c r="T49" s="4">
        <f t="shared" si="75"/>
        <v>198</v>
      </c>
      <c r="U49" s="4">
        <f t="shared" si="75"/>
        <v>42</v>
      </c>
      <c r="V49" s="4">
        <f t="shared" si="75"/>
        <v>156</v>
      </c>
    </row>
    <row r="51" spans="1:22" x14ac:dyDescent="0.25">
      <c r="A51" s="28" t="s">
        <v>1</v>
      </c>
      <c r="B51" s="28" t="s">
        <v>2</v>
      </c>
      <c r="C51" s="28"/>
      <c r="D51" s="28"/>
      <c r="E51" s="28" t="s">
        <v>3</v>
      </c>
      <c r="F51" s="28"/>
      <c r="G51" s="28"/>
      <c r="H51" s="28" t="s">
        <v>4</v>
      </c>
      <c r="I51" s="28"/>
      <c r="J51" s="28"/>
      <c r="K51" s="28" t="s">
        <v>5</v>
      </c>
      <c r="L51" s="28"/>
      <c r="M51" s="28"/>
      <c r="N51" s="28" t="s">
        <v>6</v>
      </c>
      <c r="O51" s="28"/>
      <c r="P51" s="28"/>
      <c r="Q51" s="28" t="s">
        <v>42</v>
      </c>
      <c r="R51" s="28"/>
      <c r="S51" s="28"/>
      <c r="T51" s="28" t="s">
        <v>7</v>
      </c>
      <c r="U51" s="27" t="s">
        <v>8</v>
      </c>
      <c r="V51" s="27" t="s">
        <v>9</v>
      </c>
    </row>
    <row r="52" spans="1:22" ht="45" x14ac:dyDescent="0.25">
      <c r="A52" s="28"/>
      <c r="B52" s="12" t="s">
        <v>7</v>
      </c>
      <c r="C52" s="13" t="s">
        <v>8</v>
      </c>
      <c r="D52" s="13" t="s">
        <v>9</v>
      </c>
      <c r="E52" s="12" t="s">
        <v>7</v>
      </c>
      <c r="F52" s="13" t="s">
        <v>8</v>
      </c>
      <c r="G52" s="13" t="s">
        <v>9</v>
      </c>
      <c r="H52" s="12" t="s">
        <v>7</v>
      </c>
      <c r="I52" s="13" t="s">
        <v>8</v>
      </c>
      <c r="J52" s="13" t="s">
        <v>9</v>
      </c>
      <c r="K52" s="12" t="s">
        <v>7</v>
      </c>
      <c r="L52" s="13" t="s">
        <v>8</v>
      </c>
      <c r="M52" s="13" t="s">
        <v>9</v>
      </c>
      <c r="N52" s="12" t="s">
        <v>7</v>
      </c>
      <c r="O52" s="13" t="s">
        <v>8</v>
      </c>
      <c r="P52" s="13" t="s">
        <v>9</v>
      </c>
      <c r="Q52" s="12" t="s">
        <v>7</v>
      </c>
      <c r="R52" s="13" t="s">
        <v>8</v>
      </c>
      <c r="S52" s="13" t="s">
        <v>9</v>
      </c>
      <c r="T52" s="28"/>
      <c r="U52" s="27"/>
      <c r="V52" s="27"/>
    </row>
    <row r="53" spans="1:22" ht="18.75" x14ac:dyDescent="0.3">
      <c r="A53" s="25" t="s">
        <v>21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x14ac:dyDescent="0.25">
      <c r="A54" s="5" t="s">
        <v>22</v>
      </c>
      <c r="B54" s="9">
        <f>SUM(C54:D54)</f>
        <v>0</v>
      </c>
      <c r="C54" s="9">
        <v>0</v>
      </c>
      <c r="D54" s="9">
        <v>0</v>
      </c>
      <c r="E54" s="9">
        <f>SUM(F54:G54)</f>
        <v>0</v>
      </c>
      <c r="F54" s="9">
        <v>0</v>
      </c>
      <c r="G54" s="9">
        <v>0</v>
      </c>
      <c r="H54" s="9">
        <f>SUM(I54:J54)</f>
        <v>31</v>
      </c>
      <c r="I54" s="9">
        <v>0</v>
      </c>
      <c r="J54" s="9">
        <v>31</v>
      </c>
      <c r="K54" s="9">
        <f>SUM(L54:M54)</f>
        <v>15</v>
      </c>
      <c r="L54" s="9">
        <v>0</v>
      </c>
      <c r="M54" s="9">
        <v>15</v>
      </c>
      <c r="N54" s="9">
        <f>SUM(O54:P54)</f>
        <v>0</v>
      </c>
      <c r="O54" s="9">
        <v>0</v>
      </c>
      <c r="P54" s="9">
        <v>0</v>
      </c>
      <c r="Q54" s="9">
        <f>SUM(R54:S54)</f>
        <v>0</v>
      </c>
      <c r="R54" s="9">
        <v>0</v>
      </c>
      <c r="S54" s="9">
        <v>0</v>
      </c>
      <c r="T54" s="21">
        <f>B54+E54+H54+K54+N54+Q54</f>
        <v>46</v>
      </c>
      <c r="U54" s="21">
        <f t="shared" ref="U54:V54" si="76">C54+F54+I54+L54+O54+R54</f>
        <v>0</v>
      </c>
      <c r="V54" s="21">
        <f t="shared" si="76"/>
        <v>46</v>
      </c>
    </row>
    <row r="55" spans="1:22" x14ac:dyDescent="0.25">
      <c r="A55" s="5" t="s">
        <v>23</v>
      </c>
      <c r="B55" s="9">
        <f>SUM(C55:D55)</f>
        <v>90</v>
      </c>
      <c r="C55" s="9">
        <v>7</v>
      </c>
      <c r="D55" s="9">
        <v>83</v>
      </c>
      <c r="E55" s="9">
        <f t="shared" ref="E55" si="77">SUM(F55:G55)</f>
        <v>101</v>
      </c>
      <c r="F55" s="9">
        <v>10</v>
      </c>
      <c r="G55" s="9">
        <v>91</v>
      </c>
      <c r="H55" s="9">
        <f t="shared" ref="H55" si="78">SUM(I55:J55)</f>
        <v>130</v>
      </c>
      <c r="I55" s="9">
        <v>15</v>
      </c>
      <c r="J55" s="9">
        <v>115</v>
      </c>
      <c r="K55" s="9">
        <f t="shared" ref="K55" si="79">SUM(L55:M55)</f>
        <v>0</v>
      </c>
      <c r="L55" s="9">
        <v>0</v>
      </c>
      <c r="M55" s="9">
        <v>0</v>
      </c>
      <c r="N55" s="9">
        <f t="shared" ref="N55" si="80">SUM(O55:P55)</f>
        <v>0</v>
      </c>
      <c r="O55" s="9">
        <v>0</v>
      </c>
      <c r="P55" s="9">
        <v>0</v>
      </c>
      <c r="Q55" s="9">
        <f t="shared" ref="Q55" si="81">SUM(R55:S55)</f>
        <v>0</v>
      </c>
      <c r="R55" s="9">
        <v>0</v>
      </c>
      <c r="S55" s="9">
        <v>0</v>
      </c>
      <c r="T55" s="21">
        <f t="shared" ref="T55" si="82">B55+E55+H55+K55+N55+Q55</f>
        <v>321</v>
      </c>
      <c r="U55" s="21">
        <f t="shared" ref="U55" si="83">C55+F55+I55+L55+O55+R55</f>
        <v>32</v>
      </c>
      <c r="V55" s="21">
        <f t="shared" ref="V55" si="84">D55+G55+J55+M55+P55+S55</f>
        <v>289</v>
      </c>
    </row>
    <row r="56" spans="1:22" x14ac:dyDescent="0.25">
      <c r="A56" s="4" t="s">
        <v>10</v>
      </c>
      <c r="B56" s="4">
        <f>SUM(B54:B55)</f>
        <v>90</v>
      </c>
      <c r="C56" s="4">
        <f t="shared" ref="C56:V56" si="85">SUM(C54:C55)</f>
        <v>7</v>
      </c>
      <c r="D56" s="4">
        <f t="shared" si="85"/>
        <v>83</v>
      </c>
      <c r="E56" s="4">
        <f t="shared" si="85"/>
        <v>101</v>
      </c>
      <c r="F56" s="4">
        <f t="shared" si="85"/>
        <v>10</v>
      </c>
      <c r="G56" s="4">
        <f t="shared" si="85"/>
        <v>91</v>
      </c>
      <c r="H56" s="4">
        <f t="shared" si="85"/>
        <v>161</v>
      </c>
      <c r="I56" s="4">
        <f t="shared" si="85"/>
        <v>15</v>
      </c>
      <c r="J56" s="4">
        <f t="shared" si="85"/>
        <v>146</v>
      </c>
      <c r="K56" s="4">
        <f t="shared" si="85"/>
        <v>15</v>
      </c>
      <c r="L56" s="4">
        <f t="shared" si="85"/>
        <v>0</v>
      </c>
      <c r="M56" s="4">
        <f t="shared" si="85"/>
        <v>15</v>
      </c>
      <c r="N56" s="4">
        <f t="shared" si="85"/>
        <v>0</v>
      </c>
      <c r="O56" s="4">
        <f t="shared" si="85"/>
        <v>0</v>
      </c>
      <c r="P56" s="4">
        <f t="shared" si="85"/>
        <v>0</v>
      </c>
      <c r="Q56" s="4">
        <f t="shared" si="85"/>
        <v>0</v>
      </c>
      <c r="R56" s="4">
        <f t="shared" si="85"/>
        <v>0</v>
      </c>
      <c r="S56" s="4">
        <f t="shared" si="85"/>
        <v>0</v>
      </c>
      <c r="T56" s="4">
        <f t="shared" si="85"/>
        <v>367</v>
      </c>
      <c r="U56" s="4">
        <f t="shared" si="85"/>
        <v>32</v>
      </c>
      <c r="V56" s="4">
        <f t="shared" si="85"/>
        <v>335</v>
      </c>
    </row>
    <row r="58" spans="1:22" x14ac:dyDescent="0.25">
      <c r="A58" s="28" t="s">
        <v>1</v>
      </c>
      <c r="B58" s="28" t="s">
        <v>2</v>
      </c>
      <c r="C58" s="28"/>
      <c r="D58" s="28"/>
      <c r="E58" s="28" t="s">
        <v>3</v>
      </c>
      <c r="F58" s="28"/>
      <c r="G58" s="28"/>
      <c r="H58" s="28" t="s">
        <v>4</v>
      </c>
      <c r="I58" s="28"/>
      <c r="J58" s="28"/>
      <c r="K58" s="28" t="s">
        <v>5</v>
      </c>
      <c r="L58" s="28"/>
      <c r="M58" s="28"/>
      <c r="N58" s="28" t="s">
        <v>6</v>
      </c>
      <c r="O58" s="28"/>
      <c r="P58" s="28"/>
      <c r="Q58" s="28" t="s">
        <v>42</v>
      </c>
      <c r="R58" s="28"/>
      <c r="S58" s="28"/>
      <c r="T58" s="28" t="s">
        <v>7</v>
      </c>
      <c r="U58" s="27" t="s">
        <v>8</v>
      </c>
      <c r="V58" s="27" t="s">
        <v>9</v>
      </c>
    </row>
    <row r="59" spans="1:22" ht="45" x14ac:dyDescent="0.25">
      <c r="A59" s="28"/>
      <c r="B59" s="12" t="s">
        <v>7</v>
      </c>
      <c r="C59" s="13" t="s">
        <v>8</v>
      </c>
      <c r="D59" s="13" t="s">
        <v>9</v>
      </c>
      <c r="E59" s="12" t="s">
        <v>7</v>
      </c>
      <c r="F59" s="13" t="s">
        <v>8</v>
      </c>
      <c r="G59" s="13" t="s">
        <v>9</v>
      </c>
      <c r="H59" s="12" t="s">
        <v>7</v>
      </c>
      <c r="I59" s="13" t="s">
        <v>8</v>
      </c>
      <c r="J59" s="13" t="s">
        <v>9</v>
      </c>
      <c r="K59" s="12" t="s">
        <v>7</v>
      </c>
      <c r="L59" s="13" t="s">
        <v>8</v>
      </c>
      <c r="M59" s="13" t="s">
        <v>9</v>
      </c>
      <c r="N59" s="12" t="s">
        <v>7</v>
      </c>
      <c r="O59" s="13" t="s">
        <v>8</v>
      </c>
      <c r="P59" s="13" t="s">
        <v>9</v>
      </c>
      <c r="Q59" s="12" t="s">
        <v>7</v>
      </c>
      <c r="R59" s="13" t="s">
        <v>8</v>
      </c>
      <c r="S59" s="13" t="s">
        <v>9</v>
      </c>
      <c r="T59" s="28"/>
      <c r="U59" s="27"/>
      <c r="V59" s="27"/>
    </row>
    <row r="60" spans="1:22" ht="18.75" x14ac:dyDescent="0.3">
      <c r="A60" s="25" t="s">
        <v>24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x14ac:dyDescent="0.25">
      <c r="A61" s="5" t="s">
        <v>25</v>
      </c>
      <c r="B61" s="9">
        <f>SUM(C61:D61)</f>
        <v>0</v>
      </c>
      <c r="C61" s="9">
        <v>0</v>
      </c>
      <c r="D61" s="9">
        <v>0</v>
      </c>
      <c r="E61" s="9">
        <f>SUM(F61:G61)</f>
        <v>1</v>
      </c>
      <c r="F61" s="9">
        <v>0</v>
      </c>
      <c r="G61" s="9">
        <v>1</v>
      </c>
      <c r="H61" s="9">
        <f>SUM(I61:J61)</f>
        <v>0</v>
      </c>
      <c r="I61" s="9">
        <v>0</v>
      </c>
      <c r="J61" s="9">
        <v>0</v>
      </c>
      <c r="K61" s="9">
        <f>SUM(L61:M61)</f>
        <v>1</v>
      </c>
      <c r="L61" s="9">
        <v>0</v>
      </c>
      <c r="M61" s="9">
        <v>1</v>
      </c>
      <c r="N61" s="9">
        <f>SUM(O61:P61)</f>
        <v>51</v>
      </c>
      <c r="O61" s="9">
        <v>0</v>
      </c>
      <c r="P61" s="9">
        <v>51</v>
      </c>
      <c r="Q61" s="9">
        <f>SUM(R61:S61)</f>
        <v>0</v>
      </c>
      <c r="R61" s="9">
        <v>0</v>
      </c>
      <c r="S61" s="9">
        <v>0</v>
      </c>
      <c r="T61" s="21">
        <f>B61+E61+H61+K61+N61+Q61</f>
        <v>53</v>
      </c>
      <c r="U61" s="21">
        <f t="shared" ref="U61:V61" si="86">C61+F61+I61+L61+O61+R61</f>
        <v>0</v>
      </c>
      <c r="V61" s="21">
        <f t="shared" si="86"/>
        <v>53</v>
      </c>
    </row>
    <row r="62" spans="1:22" x14ac:dyDescent="0.25">
      <c r="A62" s="20" t="s">
        <v>38</v>
      </c>
      <c r="B62" s="9">
        <f>SUM(C62:D62)</f>
        <v>21</v>
      </c>
      <c r="C62" s="9">
        <v>0</v>
      </c>
      <c r="D62" s="9">
        <v>21</v>
      </c>
      <c r="E62" s="9">
        <f>SUM(F62:G62)</f>
        <v>31</v>
      </c>
      <c r="F62" s="9">
        <v>0</v>
      </c>
      <c r="G62" s="9">
        <v>31</v>
      </c>
      <c r="H62" s="9">
        <f>SUM(I62:J62)</f>
        <v>0</v>
      </c>
      <c r="I62" s="9">
        <v>0</v>
      </c>
      <c r="J62" s="9">
        <v>0</v>
      </c>
      <c r="K62" s="9">
        <f>SUM(L62:M62)</f>
        <v>0</v>
      </c>
      <c r="L62" s="9">
        <v>0</v>
      </c>
      <c r="M62" s="9">
        <v>0</v>
      </c>
      <c r="N62" s="9">
        <f>SUM(O62:P62)</f>
        <v>0</v>
      </c>
      <c r="O62" s="9">
        <v>0</v>
      </c>
      <c r="P62" s="9">
        <v>0</v>
      </c>
      <c r="Q62" s="9">
        <f>SUM(R62:S62)</f>
        <v>0</v>
      </c>
      <c r="R62" s="9">
        <v>0</v>
      </c>
      <c r="S62" s="9">
        <v>0</v>
      </c>
      <c r="T62" s="21">
        <f>B62+E62+H62+K62+N62+Q62</f>
        <v>52</v>
      </c>
      <c r="U62" s="21">
        <f t="shared" ref="U62" si="87">C62+F62+I62+L62+O62+R62</f>
        <v>0</v>
      </c>
      <c r="V62" s="21">
        <f t="shared" ref="V62" si="88">D62+G62+J62+M62+P62+S62</f>
        <v>52</v>
      </c>
    </row>
    <row r="63" spans="1:22" x14ac:dyDescent="0.25">
      <c r="A63" s="5" t="s">
        <v>26</v>
      </c>
      <c r="B63" s="9">
        <f>SUM(C63:D63)</f>
        <v>0</v>
      </c>
      <c r="C63" s="9">
        <v>0</v>
      </c>
      <c r="D63" s="9">
        <v>0</v>
      </c>
      <c r="E63" s="9">
        <f t="shared" ref="E63" si="89">SUM(F63:G63)</f>
        <v>1</v>
      </c>
      <c r="F63" s="9">
        <v>0</v>
      </c>
      <c r="G63" s="9">
        <v>1</v>
      </c>
      <c r="H63" s="9">
        <f t="shared" ref="H63" si="90">SUM(I63:J63)</f>
        <v>0</v>
      </c>
      <c r="I63" s="9">
        <v>0</v>
      </c>
      <c r="J63" s="9">
        <v>0</v>
      </c>
      <c r="K63" s="9">
        <f t="shared" ref="K63" si="91">SUM(L63:M63)</f>
        <v>0</v>
      </c>
      <c r="L63" s="9">
        <v>0</v>
      </c>
      <c r="M63" s="9">
        <v>0</v>
      </c>
      <c r="N63" s="9">
        <f t="shared" ref="N63" si="92">SUM(O63:P63)</f>
        <v>0</v>
      </c>
      <c r="O63" s="9">
        <v>0</v>
      </c>
      <c r="P63" s="9">
        <v>0</v>
      </c>
      <c r="Q63" s="9">
        <f t="shared" ref="Q63" si="93">SUM(R63:S63)</f>
        <v>0</v>
      </c>
      <c r="R63" s="9">
        <v>0</v>
      </c>
      <c r="S63" s="9">
        <v>0</v>
      </c>
      <c r="T63" s="21">
        <f t="shared" ref="T63:T64" si="94">B63+E63+H63+K63+N63+Q63</f>
        <v>1</v>
      </c>
      <c r="U63" s="21">
        <f t="shared" ref="U63:U64" si="95">C63+F63+I63+L63+O63+R63</f>
        <v>0</v>
      </c>
      <c r="V63" s="21">
        <f t="shared" ref="V63:V64" si="96">D63+G63+J63+M63+P63+S63</f>
        <v>1</v>
      </c>
    </row>
    <row r="64" spans="1:22" x14ac:dyDescent="0.25">
      <c r="A64" s="4" t="s">
        <v>10</v>
      </c>
      <c r="B64" s="4">
        <f>SUM(B61:B63)</f>
        <v>21</v>
      </c>
      <c r="C64" s="4">
        <f t="shared" ref="C64:S64" si="97">SUM(C61:C63)</f>
        <v>0</v>
      </c>
      <c r="D64" s="4">
        <f t="shared" si="97"/>
        <v>21</v>
      </c>
      <c r="E64" s="4">
        <f t="shared" si="97"/>
        <v>33</v>
      </c>
      <c r="F64" s="4">
        <f t="shared" si="97"/>
        <v>0</v>
      </c>
      <c r="G64" s="4">
        <f t="shared" si="97"/>
        <v>33</v>
      </c>
      <c r="H64" s="4">
        <f t="shared" si="97"/>
        <v>0</v>
      </c>
      <c r="I64" s="4">
        <f t="shared" si="97"/>
        <v>0</v>
      </c>
      <c r="J64" s="4">
        <f t="shared" si="97"/>
        <v>0</v>
      </c>
      <c r="K64" s="4">
        <f t="shared" si="97"/>
        <v>1</v>
      </c>
      <c r="L64" s="4">
        <f t="shared" si="97"/>
        <v>0</v>
      </c>
      <c r="M64" s="4">
        <f t="shared" si="97"/>
        <v>1</v>
      </c>
      <c r="N64" s="4">
        <f t="shared" si="97"/>
        <v>51</v>
      </c>
      <c r="O64" s="4">
        <f t="shared" si="97"/>
        <v>0</v>
      </c>
      <c r="P64" s="4">
        <f t="shared" si="97"/>
        <v>51</v>
      </c>
      <c r="Q64" s="4">
        <f t="shared" si="97"/>
        <v>0</v>
      </c>
      <c r="R64" s="4">
        <f t="shared" si="97"/>
        <v>0</v>
      </c>
      <c r="S64" s="4">
        <f t="shared" si="97"/>
        <v>0</v>
      </c>
      <c r="T64" s="4">
        <f t="shared" si="94"/>
        <v>106</v>
      </c>
      <c r="U64" s="4">
        <f t="shared" si="95"/>
        <v>0</v>
      </c>
      <c r="V64" s="4">
        <f t="shared" si="96"/>
        <v>106</v>
      </c>
    </row>
    <row r="65" spans="1:2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ht="18.75" x14ac:dyDescent="0.3">
      <c r="A66" s="25" t="s">
        <v>59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</row>
    <row r="67" spans="1:22" x14ac:dyDescent="0.25">
      <c r="A67" s="5" t="s">
        <v>62</v>
      </c>
      <c r="B67" s="9">
        <f>SUM(C67:D67)</f>
        <v>10</v>
      </c>
      <c r="C67" s="15">
        <v>0</v>
      </c>
      <c r="D67" s="15">
        <v>10</v>
      </c>
      <c r="E67" s="9">
        <f>SUM(F67:G67)</f>
        <v>6</v>
      </c>
      <c r="F67" s="15">
        <v>0</v>
      </c>
      <c r="G67" s="15">
        <v>6</v>
      </c>
      <c r="H67" s="9">
        <f>SUM(I67:J67)</f>
        <v>8</v>
      </c>
      <c r="I67" s="15">
        <v>0</v>
      </c>
      <c r="J67" s="15">
        <v>8</v>
      </c>
      <c r="K67" s="9">
        <f>SUM(L67:M67)</f>
        <v>0</v>
      </c>
      <c r="L67" s="15">
        <v>0</v>
      </c>
      <c r="M67" s="15">
        <v>0</v>
      </c>
      <c r="N67" s="9">
        <f>SUM(O67:P67)</f>
        <v>0</v>
      </c>
      <c r="O67" s="15">
        <v>0</v>
      </c>
      <c r="P67" s="15">
        <v>0</v>
      </c>
      <c r="Q67" s="9">
        <f>SUM(R67:S67)</f>
        <v>0</v>
      </c>
      <c r="R67" s="15">
        <v>0</v>
      </c>
      <c r="S67" s="15">
        <v>0</v>
      </c>
      <c r="T67" s="21">
        <f>B67+E67+H67+K67+N67+Q67</f>
        <v>24</v>
      </c>
      <c r="U67" s="21">
        <f t="shared" ref="U67:U68" si="98">C67+F67+I67+L67+O67+R67</f>
        <v>0</v>
      </c>
      <c r="V67" s="21">
        <f t="shared" ref="V67:V68" si="99">D67+G67+J67+M67+P67+S67</f>
        <v>24</v>
      </c>
    </row>
    <row r="68" spans="1:22" x14ac:dyDescent="0.25">
      <c r="A68" s="5" t="s">
        <v>31</v>
      </c>
      <c r="B68" s="9">
        <f>SUM(C68:D68)</f>
        <v>0</v>
      </c>
      <c r="C68" s="9">
        <v>0</v>
      </c>
      <c r="D68" s="9">
        <v>0</v>
      </c>
      <c r="E68" s="9">
        <f>SUM(F68:G68)</f>
        <v>0</v>
      </c>
      <c r="F68" s="9">
        <v>0</v>
      </c>
      <c r="G68" s="9">
        <v>0</v>
      </c>
      <c r="H68" s="9">
        <f>SUM(I68:J68)</f>
        <v>0</v>
      </c>
      <c r="I68" s="9">
        <v>0</v>
      </c>
      <c r="J68" s="9">
        <v>0</v>
      </c>
      <c r="K68" s="9">
        <f>SUM(L68:M68)</f>
        <v>0</v>
      </c>
      <c r="L68" s="9">
        <v>0</v>
      </c>
      <c r="M68" s="9">
        <v>0</v>
      </c>
      <c r="N68" s="9">
        <f>SUM(O68:P68)</f>
        <v>22</v>
      </c>
      <c r="O68" s="9">
        <v>0</v>
      </c>
      <c r="P68" s="9">
        <v>22</v>
      </c>
      <c r="Q68" s="9">
        <f>SUM(R68:S68)</f>
        <v>0</v>
      </c>
      <c r="R68" s="9">
        <v>0</v>
      </c>
      <c r="S68" s="9">
        <v>0</v>
      </c>
      <c r="T68" s="21">
        <f>B68+E68+H68+K68+N68+Q68</f>
        <v>22</v>
      </c>
      <c r="U68" s="21">
        <f t="shared" si="98"/>
        <v>0</v>
      </c>
      <c r="V68" s="21">
        <f t="shared" si="99"/>
        <v>22</v>
      </c>
    </row>
    <row r="69" spans="1:22" x14ac:dyDescent="0.25">
      <c r="A69" s="4" t="s">
        <v>10</v>
      </c>
      <c r="B69" s="4">
        <f>SUM(B67)</f>
        <v>10</v>
      </c>
      <c r="C69" s="4">
        <f t="shared" ref="C69:V69" si="100">SUM(C67)</f>
        <v>0</v>
      </c>
      <c r="D69" s="4">
        <f t="shared" si="100"/>
        <v>10</v>
      </c>
      <c r="E69" s="4">
        <f t="shared" si="100"/>
        <v>6</v>
      </c>
      <c r="F69" s="4">
        <f t="shared" si="100"/>
        <v>0</v>
      </c>
      <c r="G69" s="4">
        <f t="shared" si="100"/>
        <v>6</v>
      </c>
      <c r="H69" s="4">
        <f t="shared" si="100"/>
        <v>8</v>
      </c>
      <c r="I69" s="4">
        <f t="shared" si="100"/>
        <v>0</v>
      </c>
      <c r="J69" s="4">
        <f t="shared" si="100"/>
        <v>8</v>
      </c>
      <c r="K69" s="4">
        <f t="shared" si="100"/>
        <v>0</v>
      </c>
      <c r="L69" s="4">
        <f t="shared" si="100"/>
        <v>0</v>
      </c>
      <c r="M69" s="4">
        <f t="shared" si="100"/>
        <v>0</v>
      </c>
      <c r="N69" s="4">
        <f t="shared" si="100"/>
        <v>0</v>
      </c>
      <c r="O69" s="4">
        <f t="shared" si="100"/>
        <v>0</v>
      </c>
      <c r="P69" s="4">
        <f t="shared" si="100"/>
        <v>0</v>
      </c>
      <c r="Q69" s="4">
        <f t="shared" si="100"/>
        <v>0</v>
      </c>
      <c r="R69" s="4">
        <f t="shared" si="100"/>
        <v>0</v>
      </c>
      <c r="S69" s="4">
        <f t="shared" si="100"/>
        <v>0</v>
      </c>
      <c r="T69" s="4">
        <f t="shared" si="100"/>
        <v>24</v>
      </c>
      <c r="U69" s="4">
        <f t="shared" si="100"/>
        <v>0</v>
      </c>
      <c r="V69" s="4">
        <f t="shared" si="100"/>
        <v>24</v>
      </c>
    </row>
    <row r="70" spans="1:22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x14ac:dyDescent="0.25">
      <c r="A71" s="28" t="s">
        <v>1</v>
      </c>
      <c r="B71" s="28" t="s">
        <v>2</v>
      </c>
      <c r="C71" s="28"/>
      <c r="D71" s="28"/>
      <c r="E71" s="28" t="s">
        <v>3</v>
      </c>
      <c r="F71" s="28"/>
      <c r="G71" s="28"/>
      <c r="H71" s="28" t="s">
        <v>4</v>
      </c>
      <c r="I71" s="28"/>
      <c r="J71" s="28"/>
      <c r="K71" s="28" t="s">
        <v>5</v>
      </c>
      <c r="L71" s="28"/>
      <c r="M71" s="28"/>
      <c r="N71" s="28" t="s">
        <v>6</v>
      </c>
      <c r="O71" s="28"/>
      <c r="P71" s="28"/>
      <c r="Q71" s="28" t="s">
        <v>42</v>
      </c>
      <c r="R71" s="28"/>
      <c r="S71" s="28"/>
      <c r="T71" s="28" t="s">
        <v>7</v>
      </c>
      <c r="U71" s="27" t="s">
        <v>8</v>
      </c>
      <c r="V71" s="27" t="s">
        <v>9</v>
      </c>
    </row>
    <row r="72" spans="1:22" ht="45" x14ac:dyDescent="0.25">
      <c r="A72" s="28"/>
      <c r="B72" s="12" t="s">
        <v>7</v>
      </c>
      <c r="C72" s="13" t="s">
        <v>8</v>
      </c>
      <c r="D72" s="13" t="s">
        <v>9</v>
      </c>
      <c r="E72" s="12" t="s">
        <v>7</v>
      </c>
      <c r="F72" s="13" t="s">
        <v>8</v>
      </c>
      <c r="G72" s="13" t="s">
        <v>9</v>
      </c>
      <c r="H72" s="12" t="s">
        <v>7</v>
      </c>
      <c r="I72" s="13" t="s">
        <v>8</v>
      </c>
      <c r="J72" s="13" t="s">
        <v>9</v>
      </c>
      <c r="K72" s="12" t="s">
        <v>7</v>
      </c>
      <c r="L72" s="13" t="s">
        <v>8</v>
      </c>
      <c r="M72" s="13" t="s">
        <v>9</v>
      </c>
      <c r="N72" s="12" t="s">
        <v>7</v>
      </c>
      <c r="O72" s="13" t="s">
        <v>8</v>
      </c>
      <c r="P72" s="13" t="s">
        <v>9</v>
      </c>
      <c r="Q72" s="12" t="s">
        <v>7</v>
      </c>
      <c r="R72" s="13" t="s">
        <v>8</v>
      </c>
      <c r="S72" s="13" t="s">
        <v>9</v>
      </c>
      <c r="T72" s="28"/>
      <c r="U72" s="27"/>
      <c r="V72" s="27"/>
    </row>
    <row r="73" spans="1:22" ht="18.75" x14ac:dyDescent="0.3">
      <c r="A73" s="25" t="s">
        <v>58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</row>
    <row r="74" spans="1:22" x14ac:dyDescent="0.25">
      <c r="A74" s="2" t="s">
        <v>27</v>
      </c>
      <c r="B74" s="17">
        <f>SUM(C74:D74)</f>
        <v>0</v>
      </c>
      <c r="C74" s="17">
        <v>0</v>
      </c>
      <c r="D74" s="17">
        <v>0</v>
      </c>
      <c r="E74" s="17">
        <f>SUM(F74:G74)</f>
        <v>0</v>
      </c>
      <c r="F74" s="17">
        <v>0</v>
      </c>
      <c r="G74" s="17">
        <v>0</v>
      </c>
      <c r="H74" s="9">
        <f>SUM(I74:J74)</f>
        <v>1</v>
      </c>
      <c r="I74" s="9">
        <v>0</v>
      </c>
      <c r="J74" s="9">
        <v>1</v>
      </c>
      <c r="K74" s="9">
        <f>SUM(L74:M74)</f>
        <v>3</v>
      </c>
      <c r="L74" s="9">
        <v>0</v>
      </c>
      <c r="M74" s="9">
        <v>3</v>
      </c>
      <c r="N74" s="9">
        <f>SUM(O74:P74)</f>
        <v>16</v>
      </c>
      <c r="O74" s="9">
        <v>0</v>
      </c>
      <c r="P74" s="9">
        <v>16</v>
      </c>
      <c r="Q74" s="9">
        <f>SUM(R74:S74)</f>
        <v>0</v>
      </c>
      <c r="R74" s="9">
        <v>0</v>
      </c>
      <c r="S74" s="9">
        <v>0</v>
      </c>
      <c r="T74" s="21">
        <f>B74+E74+H74+K74+N74+Q74</f>
        <v>20</v>
      </c>
      <c r="U74" s="21">
        <f t="shared" ref="U74:V74" si="101">C74+F74+I74+L74+O74+R74</f>
        <v>0</v>
      </c>
      <c r="V74" s="21">
        <f t="shared" si="101"/>
        <v>20</v>
      </c>
    </row>
    <row r="75" spans="1:22" x14ac:dyDescent="0.25">
      <c r="A75" s="2" t="s">
        <v>63</v>
      </c>
      <c r="B75" s="17">
        <f>SUM(C75:D75)</f>
        <v>15</v>
      </c>
      <c r="C75" s="17">
        <v>0</v>
      </c>
      <c r="D75" s="17">
        <v>15</v>
      </c>
      <c r="E75" s="17">
        <f>SUM(F75:G75)</f>
        <v>7</v>
      </c>
      <c r="F75" s="17">
        <v>0</v>
      </c>
      <c r="G75" s="17">
        <v>7</v>
      </c>
      <c r="H75" s="9">
        <f>SUM(I75:J75)</f>
        <v>7</v>
      </c>
      <c r="I75" s="9">
        <v>0</v>
      </c>
      <c r="J75" s="9">
        <v>7</v>
      </c>
      <c r="K75" s="9">
        <f>SUM(L75:M75)</f>
        <v>0</v>
      </c>
      <c r="L75" s="9">
        <v>0</v>
      </c>
      <c r="M75" s="9">
        <v>0</v>
      </c>
      <c r="N75" s="9">
        <f>SUM(O75:P75)</f>
        <v>0</v>
      </c>
      <c r="O75" s="9">
        <v>0</v>
      </c>
      <c r="P75" s="9">
        <v>0</v>
      </c>
      <c r="Q75" s="9">
        <f>SUM(R75:S75)</f>
        <v>0</v>
      </c>
      <c r="R75" s="9">
        <v>0</v>
      </c>
      <c r="S75" s="9">
        <v>0</v>
      </c>
      <c r="T75" s="21">
        <f>B75+E75+H75+K75+N75+Q75</f>
        <v>29</v>
      </c>
      <c r="U75" s="21">
        <f t="shared" ref="U75" si="102">C75+F75+I75+L75+O75+R75</f>
        <v>0</v>
      </c>
      <c r="V75" s="21">
        <f t="shared" ref="V75" si="103">D75+G75+J75+M75+P75+S75</f>
        <v>29</v>
      </c>
    </row>
    <row r="76" spans="1:22" ht="30" x14ac:dyDescent="0.25">
      <c r="A76" s="2" t="s">
        <v>16</v>
      </c>
      <c r="B76" s="17">
        <f t="shared" ref="B76:B81" si="104">SUM(C76:D76)</f>
        <v>56</v>
      </c>
      <c r="C76" s="17">
        <v>6</v>
      </c>
      <c r="D76" s="17">
        <v>50</v>
      </c>
      <c r="E76" s="17">
        <f t="shared" ref="E76:E81" si="105">SUM(F76:G76)</f>
        <v>46</v>
      </c>
      <c r="F76" s="17">
        <v>7</v>
      </c>
      <c r="G76" s="17">
        <v>39</v>
      </c>
      <c r="H76" s="9">
        <f t="shared" ref="H76:H81" si="106">SUM(I76:J76)</f>
        <v>42</v>
      </c>
      <c r="I76" s="9">
        <v>7</v>
      </c>
      <c r="J76" s="9">
        <v>35</v>
      </c>
      <c r="K76" s="9">
        <f t="shared" ref="K76:K81" si="107">SUM(L76:M76)</f>
        <v>31</v>
      </c>
      <c r="L76" s="9">
        <v>0</v>
      </c>
      <c r="M76" s="9">
        <v>31</v>
      </c>
      <c r="N76" s="9">
        <f t="shared" ref="N76:N81" si="108">SUM(O76:P76)</f>
        <v>25</v>
      </c>
      <c r="O76" s="9">
        <v>0</v>
      </c>
      <c r="P76" s="9">
        <v>25</v>
      </c>
      <c r="Q76" s="9">
        <f t="shared" ref="Q76:Q81" si="109">SUM(R76:S76)</f>
        <v>0</v>
      </c>
      <c r="R76" s="9">
        <v>0</v>
      </c>
      <c r="S76" s="9">
        <v>0</v>
      </c>
      <c r="T76" s="21">
        <f t="shared" ref="T76:T82" si="110">B76+E76+H76+K76+N76+Q76</f>
        <v>200</v>
      </c>
      <c r="U76" s="21">
        <f t="shared" ref="U76:U82" si="111">C76+F76+I76+L76+O76+R76</f>
        <v>20</v>
      </c>
      <c r="V76" s="21">
        <f t="shared" ref="V76:V82" si="112">D76+G76+J76+M76+P76+S76</f>
        <v>180</v>
      </c>
    </row>
    <row r="77" spans="1:22" x14ac:dyDescent="0.25">
      <c r="A77" s="2" t="s">
        <v>64</v>
      </c>
      <c r="B77" s="17">
        <f t="shared" si="104"/>
        <v>25</v>
      </c>
      <c r="C77" s="17">
        <v>0</v>
      </c>
      <c r="D77" s="17">
        <v>25</v>
      </c>
      <c r="E77" s="17">
        <f t="shared" si="105"/>
        <v>19</v>
      </c>
      <c r="F77" s="17">
        <v>9</v>
      </c>
      <c r="G77" s="17">
        <v>10</v>
      </c>
      <c r="H77" s="9">
        <f t="shared" si="106"/>
        <v>0</v>
      </c>
      <c r="I77" s="9">
        <v>0</v>
      </c>
      <c r="J77" s="9">
        <v>0</v>
      </c>
      <c r="K77" s="9">
        <f t="shared" si="107"/>
        <v>0</v>
      </c>
      <c r="L77" s="9">
        <v>0</v>
      </c>
      <c r="M77" s="9">
        <v>0</v>
      </c>
      <c r="N77" s="9">
        <f t="shared" si="108"/>
        <v>0</v>
      </c>
      <c r="O77" s="9">
        <v>0</v>
      </c>
      <c r="P77" s="9">
        <v>0</v>
      </c>
      <c r="Q77" s="9">
        <f t="shared" si="109"/>
        <v>0</v>
      </c>
      <c r="R77" s="9">
        <v>0</v>
      </c>
      <c r="S77" s="9">
        <v>0</v>
      </c>
      <c r="T77" s="21">
        <f t="shared" ref="T77" si="113">B77+E77+H77+K77+N77+Q77</f>
        <v>44</v>
      </c>
      <c r="U77" s="21">
        <f t="shared" ref="U77" si="114">C77+F77+I77+L77+O77+R77</f>
        <v>9</v>
      </c>
      <c r="V77" s="21">
        <f t="shared" ref="V77" si="115">D77+G77+J77+M77+P77+S77</f>
        <v>35</v>
      </c>
    </row>
    <row r="78" spans="1:22" x14ac:dyDescent="0.25">
      <c r="A78" s="2" t="s">
        <v>28</v>
      </c>
      <c r="B78" s="17">
        <f t="shared" si="104"/>
        <v>25</v>
      </c>
      <c r="C78" s="17">
        <v>0</v>
      </c>
      <c r="D78" s="17">
        <v>25</v>
      </c>
      <c r="E78" s="17">
        <f t="shared" si="105"/>
        <v>1</v>
      </c>
      <c r="F78" s="17">
        <v>0</v>
      </c>
      <c r="G78" s="17">
        <v>1</v>
      </c>
      <c r="H78" s="9">
        <f t="shared" si="106"/>
        <v>13</v>
      </c>
      <c r="I78" s="9">
        <v>6</v>
      </c>
      <c r="J78" s="9">
        <v>7</v>
      </c>
      <c r="K78" s="9">
        <f t="shared" si="107"/>
        <v>13</v>
      </c>
      <c r="L78" s="9">
        <v>0</v>
      </c>
      <c r="M78" s="9">
        <v>13</v>
      </c>
      <c r="N78" s="9">
        <f t="shared" si="108"/>
        <v>0</v>
      </c>
      <c r="O78" s="9">
        <v>0</v>
      </c>
      <c r="P78" s="9">
        <v>0</v>
      </c>
      <c r="Q78" s="9">
        <f t="shared" si="109"/>
        <v>0</v>
      </c>
      <c r="R78" s="9">
        <v>0</v>
      </c>
      <c r="S78" s="9">
        <v>0</v>
      </c>
      <c r="T78" s="21">
        <f t="shared" si="110"/>
        <v>52</v>
      </c>
      <c r="U78" s="21">
        <f t="shared" si="111"/>
        <v>6</v>
      </c>
      <c r="V78" s="21">
        <f t="shared" si="112"/>
        <v>46</v>
      </c>
    </row>
    <row r="79" spans="1:22" x14ac:dyDescent="0.25">
      <c r="A79" s="2" t="s">
        <v>70</v>
      </c>
      <c r="B79" s="17">
        <f t="shared" si="104"/>
        <v>20</v>
      </c>
      <c r="C79" s="17">
        <v>0</v>
      </c>
      <c r="D79" s="17">
        <v>20</v>
      </c>
      <c r="E79" s="17">
        <f t="shared" si="105"/>
        <v>0</v>
      </c>
      <c r="F79" s="17">
        <v>0</v>
      </c>
      <c r="G79" s="17">
        <v>0</v>
      </c>
      <c r="H79" s="9">
        <f t="shared" si="106"/>
        <v>0</v>
      </c>
      <c r="I79" s="9">
        <v>0</v>
      </c>
      <c r="J79" s="9">
        <v>0</v>
      </c>
      <c r="K79" s="9">
        <f t="shared" si="107"/>
        <v>0</v>
      </c>
      <c r="L79" s="9">
        <v>0</v>
      </c>
      <c r="M79" s="9">
        <v>0</v>
      </c>
      <c r="N79" s="9">
        <f t="shared" si="108"/>
        <v>0</v>
      </c>
      <c r="O79" s="9">
        <v>0</v>
      </c>
      <c r="P79" s="9">
        <v>0</v>
      </c>
      <c r="Q79" s="9">
        <f t="shared" si="109"/>
        <v>0</v>
      </c>
      <c r="R79" s="9">
        <v>0</v>
      </c>
      <c r="S79" s="9">
        <v>0</v>
      </c>
      <c r="T79" s="21">
        <f t="shared" ref="T79:T80" si="116">B79+E79+H79+K79+N79+Q79</f>
        <v>20</v>
      </c>
      <c r="U79" s="21">
        <f t="shared" ref="U79:U80" si="117">C79+F79+I79+L79+O79+R79</f>
        <v>0</v>
      </c>
      <c r="V79" s="21">
        <f t="shared" ref="V79:V80" si="118">D79+G79+J79+M79+P79+S79</f>
        <v>20</v>
      </c>
    </row>
    <row r="80" spans="1:22" x14ac:dyDescent="0.25">
      <c r="A80" s="2" t="s">
        <v>71</v>
      </c>
      <c r="B80" s="17">
        <f t="shared" si="104"/>
        <v>35</v>
      </c>
      <c r="C80" s="17">
        <v>25</v>
      </c>
      <c r="D80" s="17">
        <v>10</v>
      </c>
      <c r="E80" s="17">
        <f t="shared" si="105"/>
        <v>0</v>
      </c>
      <c r="F80" s="17">
        <v>0</v>
      </c>
      <c r="G80" s="17">
        <v>0</v>
      </c>
      <c r="H80" s="9">
        <f t="shared" si="106"/>
        <v>0</v>
      </c>
      <c r="I80" s="9">
        <v>0</v>
      </c>
      <c r="J80" s="9">
        <v>0</v>
      </c>
      <c r="K80" s="9">
        <f t="shared" si="107"/>
        <v>0</v>
      </c>
      <c r="L80" s="9">
        <v>0</v>
      </c>
      <c r="M80" s="9">
        <v>0</v>
      </c>
      <c r="N80" s="9">
        <f t="shared" si="108"/>
        <v>0</v>
      </c>
      <c r="O80" s="9">
        <v>0</v>
      </c>
      <c r="P80" s="9">
        <v>0</v>
      </c>
      <c r="Q80" s="9">
        <f t="shared" si="109"/>
        <v>0</v>
      </c>
      <c r="R80" s="9">
        <v>0</v>
      </c>
      <c r="S80" s="9">
        <v>0</v>
      </c>
      <c r="T80" s="21">
        <f t="shared" si="116"/>
        <v>35</v>
      </c>
      <c r="U80" s="21">
        <f t="shared" si="117"/>
        <v>25</v>
      </c>
      <c r="V80" s="21">
        <f t="shared" si="118"/>
        <v>10</v>
      </c>
    </row>
    <row r="81" spans="1:22" x14ac:dyDescent="0.25">
      <c r="A81" s="6" t="s">
        <v>29</v>
      </c>
      <c r="B81" s="22">
        <f t="shared" si="104"/>
        <v>25</v>
      </c>
      <c r="C81" s="10">
        <v>0</v>
      </c>
      <c r="D81" s="10">
        <v>25</v>
      </c>
      <c r="E81" s="22">
        <f t="shared" si="105"/>
        <v>0</v>
      </c>
      <c r="F81" s="10">
        <v>0</v>
      </c>
      <c r="G81" s="10">
        <v>0</v>
      </c>
      <c r="H81" s="23">
        <f t="shared" si="106"/>
        <v>9</v>
      </c>
      <c r="I81" s="23">
        <v>6</v>
      </c>
      <c r="J81" s="23">
        <v>3</v>
      </c>
      <c r="K81" s="23">
        <f t="shared" si="107"/>
        <v>0</v>
      </c>
      <c r="L81" s="23">
        <v>0</v>
      </c>
      <c r="M81" s="23">
        <v>0</v>
      </c>
      <c r="N81" s="23">
        <f t="shared" si="108"/>
        <v>1</v>
      </c>
      <c r="O81" s="23">
        <v>0</v>
      </c>
      <c r="P81" s="23">
        <v>1</v>
      </c>
      <c r="Q81" s="23">
        <f t="shared" si="109"/>
        <v>0</v>
      </c>
      <c r="R81" s="23">
        <v>0</v>
      </c>
      <c r="S81" s="23">
        <v>0</v>
      </c>
      <c r="T81" s="24">
        <f t="shared" si="110"/>
        <v>35</v>
      </c>
      <c r="U81" s="24">
        <f t="shared" si="111"/>
        <v>6</v>
      </c>
      <c r="V81" s="24">
        <f t="shared" si="112"/>
        <v>29</v>
      </c>
    </row>
    <row r="82" spans="1:22" x14ac:dyDescent="0.25">
      <c r="A82" s="4" t="s">
        <v>10</v>
      </c>
      <c r="B82" s="4">
        <f t="shared" ref="B82:S82" si="119">SUM(B74:B81)</f>
        <v>201</v>
      </c>
      <c r="C82" s="4">
        <f t="shared" si="119"/>
        <v>31</v>
      </c>
      <c r="D82" s="4">
        <f t="shared" si="119"/>
        <v>170</v>
      </c>
      <c r="E82" s="4">
        <f t="shared" si="119"/>
        <v>73</v>
      </c>
      <c r="F82" s="4">
        <f t="shared" si="119"/>
        <v>16</v>
      </c>
      <c r="G82" s="4">
        <f t="shared" si="119"/>
        <v>57</v>
      </c>
      <c r="H82" s="4">
        <f t="shared" si="119"/>
        <v>72</v>
      </c>
      <c r="I82" s="4">
        <f t="shared" si="119"/>
        <v>19</v>
      </c>
      <c r="J82" s="4">
        <f t="shared" si="119"/>
        <v>53</v>
      </c>
      <c r="K82" s="4">
        <f t="shared" si="119"/>
        <v>47</v>
      </c>
      <c r="L82" s="4">
        <f t="shared" si="119"/>
        <v>0</v>
      </c>
      <c r="M82" s="4">
        <f t="shared" si="119"/>
        <v>47</v>
      </c>
      <c r="N82" s="4">
        <f t="shared" si="119"/>
        <v>42</v>
      </c>
      <c r="O82" s="4">
        <f t="shared" si="119"/>
        <v>0</v>
      </c>
      <c r="P82" s="4">
        <f t="shared" si="119"/>
        <v>42</v>
      </c>
      <c r="Q82" s="4">
        <f t="shared" si="119"/>
        <v>0</v>
      </c>
      <c r="R82" s="4">
        <f t="shared" si="119"/>
        <v>0</v>
      </c>
      <c r="S82" s="4">
        <f t="shared" si="119"/>
        <v>0</v>
      </c>
      <c r="T82" s="4">
        <f t="shared" si="110"/>
        <v>435</v>
      </c>
      <c r="U82" s="4">
        <f t="shared" si="111"/>
        <v>66</v>
      </c>
      <c r="V82" s="4">
        <f t="shared" si="112"/>
        <v>369</v>
      </c>
    </row>
    <row r="84" spans="1:22" x14ac:dyDescent="0.25">
      <c r="A84" s="28" t="s">
        <v>1</v>
      </c>
      <c r="B84" s="28" t="s">
        <v>2</v>
      </c>
      <c r="C84" s="28"/>
      <c r="D84" s="28"/>
      <c r="E84" s="28" t="s">
        <v>3</v>
      </c>
      <c r="F84" s="28"/>
      <c r="G84" s="28"/>
      <c r="H84" s="28" t="s">
        <v>4</v>
      </c>
      <c r="I84" s="28"/>
      <c r="J84" s="28"/>
      <c r="K84" s="28" t="s">
        <v>5</v>
      </c>
      <c r="L84" s="28"/>
      <c r="M84" s="28"/>
      <c r="N84" s="28" t="s">
        <v>6</v>
      </c>
      <c r="O84" s="28"/>
      <c r="P84" s="28"/>
      <c r="Q84" s="28" t="s">
        <v>42</v>
      </c>
      <c r="R84" s="28"/>
      <c r="S84" s="28"/>
      <c r="T84" s="28" t="s">
        <v>7</v>
      </c>
      <c r="U84" s="27" t="s">
        <v>8</v>
      </c>
      <c r="V84" s="27" t="s">
        <v>9</v>
      </c>
    </row>
    <row r="85" spans="1:22" ht="45" x14ac:dyDescent="0.25">
      <c r="A85" s="28"/>
      <c r="B85" s="12" t="s">
        <v>7</v>
      </c>
      <c r="C85" s="13" t="s">
        <v>8</v>
      </c>
      <c r="D85" s="13" t="s">
        <v>9</v>
      </c>
      <c r="E85" s="12" t="s">
        <v>7</v>
      </c>
      <c r="F85" s="13" t="s">
        <v>8</v>
      </c>
      <c r="G85" s="13" t="s">
        <v>9</v>
      </c>
      <c r="H85" s="12" t="s">
        <v>7</v>
      </c>
      <c r="I85" s="13" t="s">
        <v>8</v>
      </c>
      <c r="J85" s="13" t="s">
        <v>9</v>
      </c>
      <c r="K85" s="12" t="s">
        <v>7</v>
      </c>
      <c r="L85" s="13" t="s">
        <v>8</v>
      </c>
      <c r="M85" s="13" t="s">
        <v>9</v>
      </c>
      <c r="N85" s="12" t="s">
        <v>7</v>
      </c>
      <c r="O85" s="13" t="s">
        <v>8</v>
      </c>
      <c r="P85" s="13" t="s">
        <v>9</v>
      </c>
      <c r="Q85" s="12" t="s">
        <v>7</v>
      </c>
      <c r="R85" s="13" t="s">
        <v>8</v>
      </c>
      <c r="S85" s="13" t="s">
        <v>9</v>
      </c>
      <c r="T85" s="28"/>
      <c r="U85" s="27"/>
      <c r="V85" s="27"/>
    </row>
    <row r="86" spans="1:22" ht="18.75" x14ac:dyDescent="0.3">
      <c r="A86" s="25" t="s">
        <v>30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2" ht="30" x14ac:dyDescent="0.25">
      <c r="A87" s="2" t="s">
        <v>32</v>
      </c>
      <c r="B87" s="9">
        <f t="shared" ref="B87:B93" si="120">SUM(C87:D87)</f>
        <v>0</v>
      </c>
      <c r="C87" s="17">
        <v>0</v>
      </c>
      <c r="D87" s="17">
        <v>0</v>
      </c>
      <c r="E87" s="9">
        <f t="shared" ref="E87:E93" si="121">SUM(F87:G87)</f>
        <v>0</v>
      </c>
      <c r="F87" s="17">
        <v>0</v>
      </c>
      <c r="G87" s="17">
        <v>0</v>
      </c>
      <c r="H87" s="9">
        <f t="shared" ref="H87:H93" si="122">SUM(I87:J87)</f>
        <v>0</v>
      </c>
      <c r="I87" s="9">
        <v>0</v>
      </c>
      <c r="J87" s="9">
        <v>0</v>
      </c>
      <c r="K87" s="9">
        <f t="shared" ref="K87:K93" si="123">SUM(L87:M87)</f>
        <v>0</v>
      </c>
      <c r="L87" s="9">
        <v>0</v>
      </c>
      <c r="M87" s="9">
        <v>0</v>
      </c>
      <c r="N87" s="9">
        <f t="shared" ref="N87:N92" si="124">SUM(O87:P87)</f>
        <v>23</v>
      </c>
      <c r="O87" s="9">
        <v>0</v>
      </c>
      <c r="P87" s="9">
        <v>23</v>
      </c>
      <c r="Q87" s="9">
        <f t="shared" ref="Q87:Q93" si="125">SUM(R87:S87)</f>
        <v>0</v>
      </c>
      <c r="R87" s="9">
        <v>0</v>
      </c>
      <c r="S87" s="9">
        <v>0</v>
      </c>
      <c r="T87" s="21">
        <f>B87+E87+H87+K87+N87+Q87</f>
        <v>23</v>
      </c>
      <c r="U87" s="21">
        <f t="shared" ref="U87:V87" si="126">C87+F87+I87+L87+O87+R87</f>
        <v>0</v>
      </c>
      <c r="V87" s="21">
        <f t="shared" si="126"/>
        <v>23</v>
      </c>
    </row>
    <row r="88" spans="1:22" ht="30" x14ac:dyDescent="0.25">
      <c r="A88" s="2" t="s">
        <v>50</v>
      </c>
      <c r="B88" s="9">
        <f t="shared" si="120"/>
        <v>20</v>
      </c>
      <c r="C88" s="17">
        <v>0</v>
      </c>
      <c r="D88" s="17">
        <v>20</v>
      </c>
      <c r="E88" s="9">
        <f t="shared" si="121"/>
        <v>22</v>
      </c>
      <c r="F88" s="17">
        <v>0</v>
      </c>
      <c r="G88" s="17">
        <v>22</v>
      </c>
      <c r="H88" s="9">
        <f t="shared" si="122"/>
        <v>24</v>
      </c>
      <c r="I88" s="9">
        <v>0</v>
      </c>
      <c r="J88" s="9">
        <v>24</v>
      </c>
      <c r="K88" s="9">
        <f t="shared" si="123"/>
        <v>0</v>
      </c>
      <c r="L88" s="9">
        <v>0</v>
      </c>
      <c r="M88" s="9">
        <v>0</v>
      </c>
      <c r="N88" s="9">
        <f t="shared" si="124"/>
        <v>0</v>
      </c>
      <c r="O88" s="9">
        <v>0</v>
      </c>
      <c r="P88" s="9">
        <v>0</v>
      </c>
      <c r="Q88" s="9">
        <f t="shared" si="125"/>
        <v>0</v>
      </c>
      <c r="R88" s="9">
        <v>0</v>
      </c>
      <c r="S88" s="9">
        <v>0</v>
      </c>
      <c r="T88" s="21">
        <f t="shared" ref="T88:T94" si="127">B88+E88+H88+K88+N88+Q88</f>
        <v>66</v>
      </c>
      <c r="U88" s="21">
        <f t="shared" ref="U88:U94" si="128">C88+F88+I88+L88+O88+R88</f>
        <v>0</v>
      </c>
      <c r="V88" s="21">
        <f t="shared" ref="V88:V94" si="129">D88+G88+J88+M88+P88+S88</f>
        <v>66</v>
      </c>
    </row>
    <row r="89" spans="1:22" ht="30" x14ac:dyDescent="0.25">
      <c r="A89" s="2" t="s">
        <v>54</v>
      </c>
      <c r="B89" s="9">
        <f t="shared" si="120"/>
        <v>10</v>
      </c>
      <c r="C89" s="17">
        <v>0</v>
      </c>
      <c r="D89" s="17">
        <v>10</v>
      </c>
      <c r="E89" s="9">
        <f t="shared" si="121"/>
        <v>13</v>
      </c>
      <c r="F89" s="17">
        <v>2</v>
      </c>
      <c r="G89" s="17">
        <v>11</v>
      </c>
      <c r="H89" s="9">
        <f t="shared" si="122"/>
        <v>10</v>
      </c>
      <c r="I89" s="9">
        <v>0</v>
      </c>
      <c r="J89" s="9">
        <v>10</v>
      </c>
      <c r="K89" s="9">
        <f t="shared" si="123"/>
        <v>6</v>
      </c>
      <c r="L89" s="9">
        <v>0</v>
      </c>
      <c r="M89" s="9">
        <v>6</v>
      </c>
      <c r="N89" s="9">
        <f t="shared" si="124"/>
        <v>26</v>
      </c>
      <c r="O89" s="9">
        <v>18</v>
      </c>
      <c r="P89" s="9">
        <v>8</v>
      </c>
      <c r="Q89" s="9">
        <f t="shared" si="125"/>
        <v>0</v>
      </c>
      <c r="R89" s="9">
        <v>0</v>
      </c>
      <c r="S89" s="9">
        <v>0</v>
      </c>
      <c r="T89" s="21">
        <f t="shared" si="127"/>
        <v>65</v>
      </c>
      <c r="U89" s="21">
        <f t="shared" si="128"/>
        <v>20</v>
      </c>
      <c r="V89" s="21">
        <f t="shared" si="129"/>
        <v>45</v>
      </c>
    </row>
    <row r="90" spans="1:22" x14ac:dyDescent="0.25">
      <c r="A90" s="2" t="s">
        <v>61</v>
      </c>
      <c r="B90" s="9">
        <f t="shared" si="120"/>
        <v>25</v>
      </c>
      <c r="C90" s="17">
        <v>20</v>
      </c>
      <c r="D90" s="17">
        <v>5</v>
      </c>
      <c r="E90" s="9">
        <f t="shared" si="121"/>
        <v>8</v>
      </c>
      <c r="F90" s="17">
        <v>7</v>
      </c>
      <c r="G90" s="17">
        <v>1</v>
      </c>
      <c r="H90" s="9">
        <f t="shared" si="122"/>
        <v>5</v>
      </c>
      <c r="I90" s="9">
        <v>0</v>
      </c>
      <c r="J90" s="9">
        <v>5</v>
      </c>
      <c r="K90" s="9">
        <f t="shared" si="123"/>
        <v>0</v>
      </c>
      <c r="L90" s="9">
        <v>0</v>
      </c>
      <c r="M90" s="9">
        <v>0</v>
      </c>
      <c r="N90" s="9">
        <f t="shared" si="124"/>
        <v>0</v>
      </c>
      <c r="O90" s="9">
        <v>0</v>
      </c>
      <c r="P90" s="9">
        <v>0</v>
      </c>
      <c r="Q90" s="9">
        <f t="shared" si="125"/>
        <v>0</v>
      </c>
      <c r="R90" s="9">
        <v>0</v>
      </c>
      <c r="S90" s="9">
        <v>0</v>
      </c>
      <c r="T90" s="21">
        <f t="shared" ref="T90" si="130">B90+E90+H90+K90+N90+Q90</f>
        <v>38</v>
      </c>
      <c r="U90" s="21">
        <f t="shared" ref="U90" si="131">C90+F90+I90+L90+O90+R90</f>
        <v>27</v>
      </c>
      <c r="V90" s="21">
        <f t="shared" ref="V90" si="132">D90+G90+J90+M90+P90+S90</f>
        <v>11</v>
      </c>
    </row>
    <row r="91" spans="1:22" x14ac:dyDescent="0.25">
      <c r="A91" s="2" t="s">
        <v>33</v>
      </c>
      <c r="B91" s="9">
        <f t="shared" si="120"/>
        <v>15</v>
      </c>
      <c r="C91" s="17">
        <v>10</v>
      </c>
      <c r="D91" s="17">
        <v>5</v>
      </c>
      <c r="E91" s="9">
        <f t="shared" si="121"/>
        <v>11</v>
      </c>
      <c r="F91" s="17">
        <v>8</v>
      </c>
      <c r="G91" s="17">
        <v>3</v>
      </c>
      <c r="H91" s="9">
        <f t="shared" si="122"/>
        <v>9</v>
      </c>
      <c r="I91" s="9">
        <v>9</v>
      </c>
      <c r="J91" s="9">
        <v>0</v>
      </c>
      <c r="K91" s="9">
        <f t="shared" si="123"/>
        <v>0</v>
      </c>
      <c r="L91" s="9">
        <v>0</v>
      </c>
      <c r="M91" s="9">
        <v>0</v>
      </c>
      <c r="N91" s="9">
        <f t="shared" si="124"/>
        <v>10</v>
      </c>
      <c r="O91" s="9">
        <v>10</v>
      </c>
      <c r="P91" s="9">
        <v>0</v>
      </c>
      <c r="Q91" s="9">
        <f t="shared" si="125"/>
        <v>0</v>
      </c>
      <c r="R91" s="9">
        <v>0</v>
      </c>
      <c r="S91" s="9">
        <v>0</v>
      </c>
      <c r="T91" s="21">
        <f t="shared" si="127"/>
        <v>45</v>
      </c>
      <c r="U91" s="21">
        <f t="shared" si="128"/>
        <v>37</v>
      </c>
      <c r="V91" s="21">
        <f t="shared" si="129"/>
        <v>8</v>
      </c>
    </row>
    <row r="92" spans="1:22" x14ac:dyDescent="0.25">
      <c r="A92" s="2" t="s">
        <v>65</v>
      </c>
      <c r="B92" s="9">
        <f t="shared" si="120"/>
        <v>0</v>
      </c>
      <c r="C92" s="17">
        <v>0</v>
      </c>
      <c r="D92" s="17">
        <v>0</v>
      </c>
      <c r="E92" s="9">
        <f t="shared" si="121"/>
        <v>7</v>
      </c>
      <c r="F92" s="17">
        <v>7</v>
      </c>
      <c r="G92" s="17"/>
      <c r="H92" s="9">
        <f t="shared" si="122"/>
        <v>0</v>
      </c>
      <c r="I92" s="9">
        <v>0</v>
      </c>
      <c r="J92" s="9"/>
      <c r="K92" s="9">
        <f t="shared" si="123"/>
        <v>0</v>
      </c>
      <c r="L92" s="9">
        <v>0</v>
      </c>
      <c r="M92" s="9"/>
      <c r="N92" s="9">
        <f t="shared" si="124"/>
        <v>0</v>
      </c>
      <c r="O92" s="9">
        <v>0</v>
      </c>
      <c r="P92" s="9"/>
      <c r="Q92" s="9">
        <f t="shared" si="125"/>
        <v>0</v>
      </c>
      <c r="R92" s="9">
        <v>0</v>
      </c>
      <c r="S92" s="9">
        <v>0</v>
      </c>
      <c r="T92" s="21">
        <f t="shared" ref="T92" si="133">B92+E92+H92+K92+N92+Q92</f>
        <v>7</v>
      </c>
      <c r="U92" s="21">
        <f t="shared" ref="U92" si="134">C92+F92+I92+L92+O92+R92</f>
        <v>7</v>
      </c>
      <c r="V92" s="21">
        <f t="shared" ref="V92" si="135">D92+G92+J92+M92+P92+S92</f>
        <v>0</v>
      </c>
    </row>
    <row r="93" spans="1:22" x14ac:dyDescent="0.25">
      <c r="A93" s="2" t="s">
        <v>34</v>
      </c>
      <c r="B93" s="9">
        <f t="shared" si="120"/>
        <v>15</v>
      </c>
      <c r="C93" s="17">
        <v>10</v>
      </c>
      <c r="D93" s="17">
        <v>5</v>
      </c>
      <c r="E93" s="9">
        <f t="shared" si="121"/>
        <v>19</v>
      </c>
      <c r="F93" s="17">
        <v>9</v>
      </c>
      <c r="G93" s="17">
        <v>10</v>
      </c>
      <c r="H93" s="9">
        <f t="shared" si="122"/>
        <v>18</v>
      </c>
      <c r="I93" s="9">
        <v>9</v>
      </c>
      <c r="J93" s="9">
        <v>9</v>
      </c>
      <c r="K93" s="9">
        <f t="shared" si="123"/>
        <v>10</v>
      </c>
      <c r="L93" s="9">
        <v>1</v>
      </c>
      <c r="M93" s="9">
        <v>9</v>
      </c>
      <c r="N93" s="9">
        <v>0</v>
      </c>
      <c r="O93" s="9">
        <v>10</v>
      </c>
      <c r="P93" s="9">
        <v>9</v>
      </c>
      <c r="Q93" s="9">
        <f t="shared" si="125"/>
        <v>0</v>
      </c>
      <c r="R93" s="9">
        <v>0</v>
      </c>
      <c r="S93" s="9">
        <v>0</v>
      </c>
      <c r="T93" s="21">
        <f t="shared" si="127"/>
        <v>62</v>
      </c>
      <c r="U93" s="21">
        <f t="shared" si="128"/>
        <v>39</v>
      </c>
      <c r="V93" s="21">
        <f t="shared" si="129"/>
        <v>42</v>
      </c>
    </row>
    <row r="94" spans="1:22" x14ac:dyDescent="0.25">
      <c r="A94" s="4" t="s">
        <v>10</v>
      </c>
      <c r="B94" s="4">
        <f t="shared" ref="B94:S94" si="136">SUM(B87:B93)</f>
        <v>85</v>
      </c>
      <c r="C94" s="4">
        <f t="shared" si="136"/>
        <v>40</v>
      </c>
      <c r="D94" s="4">
        <f t="shared" si="136"/>
        <v>45</v>
      </c>
      <c r="E94" s="4">
        <f t="shared" si="136"/>
        <v>80</v>
      </c>
      <c r="F94" s="4">
        <f t="shared" si="136"/>
        <v>33</v>
      </c>
      <c r="G94" s="4">
        <f t="shared" si="136"/>
        <v>47</v>
      </c>
      <c r="H94" s="4">
        <f t="shared" si="136"/>
        <v>66</v>
      </c>
      <c r="I94" s="4">
        <f t="shared" si="136"/>
        <v>18</v>
      </c>
      <c r="J94" s="4">
        <f t="shared" si="136"/>
        <v>48</v>
      </c>
      <c r="K94" s="4">
        <f t="shared" si="136"/>
        <v>16</v>
      </c>
      <c r="L94" s="4">
        <f t="shared" si="136"/>
        <v>1</v>
      </c>
      <c r="M94" s="4">
        <f t="shared" si="136"/>
        <v>15</v>
      </c>
      <c r="N94" s="4">
        <f t="shared" si="136"/>
        <v>59</v>
      </c>
      <c r="O94" s="4">
        <f t="shared" si="136"/>
        <v>38</v>
      </c>
      <c r="P94" s="4">
        <f t="shared" si="136"/>
        <v>40</v>
      </c>
      <c r="Q94" s="4">
        <f t="shared" si="136"/>
        <v>0</v>
      </c>
      <c r="R94" s="4">
        <f t="shared" si="136"/>
        <v>0</v>
      </c>
      <c r="S94" s="4">
        <f t="shared" si="136"/>
        <v>0</v>
      </c>
      <c r="T94" s="4">
        <f t="shared" si="127"/>
        <v>306</v>
      </c>
      <c r="U94" s="4">
        <f t="shared" si="128"/>
        <v>130</v>
      </c>
      <c r="V94" s="4">
        <f t="shared" si="129"/>
        <v>195</v>
      </c>
    </row>
    <row r="95" spans="1:22" ht="15.7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21" x14ac:dyDescent="0.35">
      <c r="A97" s="35" t="s">
        <v>35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x14ac:dyDescent="0.25">
      <c r="A98" s="28" t="s">
        <v>1</v>
      </c>
      <c r="B98" s="28" t="s">
        <v>2</v>
      </c>
      <c r="C98" s="28"/>
      <c r="D98" s="28"/>
      <c r="E98" s="28" t="s">
        <v>3</v>
      </c>
      <c r="F98" s="28"/>
      <c r="G98" s="28"/>
      <c r="H98" s="28" t="s">
        <v>4</v>
      </c>
      <c r="I98" s="28"/>
      <c r="J98" s="28"/>
      <c r="K98" s="28" t="s">
        <v>5</v>
      </c>
      <c r="L98" s="28"/>
      <c r="M98" s="28"/>
      <c r="N98" s="28" t="s">
        <v>6</v>
      </c>
      <c r="O98" s="28"/>
      <c r="P98" s="28"/>
      <c r="Q98" s="28" t="s">
        <v>42</v>
      </c>
      <c r="R98" s="28"/>
      <c r="S98" s="28"/>
      <c r="T98" s="28" t="s">
        <v>7</v>
      </c>
      <c r="U98" s="27" t="s">
        <v>8</v>
      </c>
      <c r="V98" s="27" t="s">
        <v>9</v>
      </c>
    </row>
    <row r="99" spans="1:22" ht="45" x14ac:dyDescent="0.25">
      <c r="A99" s="28"/>
      <c r="B99" s="12" t="s">
        <v>7</v>
      </c>
      <c r="C99" s="13" t="s">
        <v>8</v>
      </c>
      <c r="D99" s="13" t="s">
        <v>9</v>
      </c>
      <c r="E99" s="12" t="s">
        <v>7</v>
      </c>
      <c r="F99" s="13" t="s">
        <v>8</v>
      </c>
      <c r="G99" s="13" t="s">
        <v>9</v>
      </c>
      <c r="H99" s="12" t="s">
        <v>7</v>
      </c>
      <c r="I99" s="13" t="s">
        <v>8</v>
      </c>
      <c r="J99" s="13" t="s">
        <v>9</v>
      </c>
      <c r="K99" s="12" t="s">
        <v>7</v>
      </c>
      <c r="L99" s="13" t="s">
        <v>8</v>
      </c>
      <c r="M99" s="13" t="s">
        <v>9</v>
      </c>
      <c r="N99" s="12" t="s">
        <v>7</v>
      </c>
      <c r="O99" s="13" t="s">
        <v>8</v>
      </c>
      <c r="P99" s="13" t="s">
        <v>9</v>
      </c>
      <c r="Q99" s="12" t="s">
        <v>7</v>
      </c>
      <c r="R99" s="13" t="s">
        <v>8</v>
      </c>
      <c r="S99" s="13" t="s">
        <v>9</v>
      </c>
      <c r="T99" s="28"/>
      <c r="U99" s="27"/>
      <c r="V99" s="27"/>
    </row>
    <row r="100" spans="1:22" ht="18.75" x14ac:dyDescent="0.3">
      <c r="A100" s="25" t="s">
        <v>47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ht="30" x14ac:dyDescent="0.25">
      <c r="A101" s="2" t="s">
        <v>37</v>
      </c>
      <c r="B101" s="17">
        <f>SUM(C101:D101)</f>
        <v>30</v>
      </c>
      <c r="C101" s="17">
        <v>0</v>
      </c>
      <c r="D101" s="17">
        <v>30</v>
      </c>
      <c r="E101" s="17">
        <f>SUM(F100:G100)</f>
        <v>0</v>
      </c>
      <c r="F101" s="17">
        <v>0</v>
      </c>
      <c r="G101" s="17">
        <v>23</v>
      </c>
      <c r="H101" s="9">
        <f>SUM(I101:J101)</f>
        <v>0</v>
      </c>
      <c r="I101" s="9">
        <v>0</v>
      </c>
      <c r="J101" s="9">
        <v>0</v>
      </c>
      <c r="K101" s="9">
        <v>0</v>
      </c>
      <c r="L101" s="9">
        <v>0</v>
      </c>
      <c r="M101" s="9">
        <v>2</v>
      </c>
      <c r="N101" s="9">
        <f>SUM(O101:P101)</f>
        <v>35</v>
      </c>
      <c r="O101" s="9">
        <v>0</v>
      </c>
      <c r="P101" s="9">
        <v>35</v>
      </c>
      <c r="Q101" s="9">
        <v>0</v>
      </c>
      <c r="R101" s="9">
        <v>0</v>
      </c>
      <c r="S101" s="9">
        <v>0</v>
      </c>
      <c r="T101" s="21">
        <f>B101+E102+H101+K101+N101+Q101</f>
        <v>88</v>
      </c>
      <c r="U101" s="21">
        <f t="shared" ref="U101:V101" si="137">C101+F101+I101+L101+O101+R101</f>
        <v>0</v>
      </c>
      <c r="V101" s="21">
        <f t="shared" si="137"/>
        <v>90</v>
      </c>
    </row>
    <row r="102" spans="1:22" ht="30" x14ac:dyDescent="0.25">
      <c r="A102" s="2" t="s">
        <v>72</v>
      </c>
      <c r="B102" s="17">
        <f>SUM(C102:D102)</f>
        <v>30</v>
      </c>
      <c r="C102" s="17">
        <v>0</v>
      </c>
      <c r="D102" s="17">
        <v>30</v>
      </c>
      <c r="E102" s="17">
        <f>SUM(F101:G101)</f>
        <v>23</v>
      </c>
      <c r="F102" s="17">
        <v>0</v>
      </c>
      <c r="G102" s="17">
        <v>0</v>
      </c>
      <c r="H102" s="9">
        <f>SUM(I102:J102)</f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f>SUM(O102:P102)</f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21">
        <f>B102+E103+H102+K102+N102+Q102</f>
        <v>30</v>
      </c>
      <c r="U102" s="21">
        <f t="shared" ref="U102" si="138">C102+F102+I102+L102+O102+R102</f>
        <v>0</v>
      </c>
      <c r="V102" s="21">
        <f t="shared" ref="V102" si="139">D102+G102+J102+M102+P102+S102</f>
        <v>30</v>
      </c>
    </row>
    <row r="103" spans="1:22" x14ac:dyDescent="0.25">
      <c r="A103" s="2" t="s">
        <v>36</v>
      </c>
      <c r="B103" s="17">
        <f t="shared" ref="B103" si="140">SUM(C103:D103)</f>
        <v>90</v>
      </c>
      <c r="C103" s="17">
        <v>0</v>
      </c>
      <c r="D103" s="17">
        <v>90</v>
      </c>
      <c r="E103" s="17">
        <f t="shared" ref="E103" si="141">SUM(F103:G103)</f>
        <v>0</v>
      </c>
      <c r="F103" s="17">
        <v>0</v>
      </c>
      <c r="G103" s="17">
        <v>0</v>
      </c>
      <c r="H103" s="9">
        <f t="shared" ref="H103" si="142">SUM(I103:J103)</f>
        <v>0</v>
      </c>
      <c r="I103" s="9">
        <v>0</v>
      </c>
      <c r="J103" s="9">
        <v>0</v>
      </c>
      <c r="K103" s="9">
        <f t="shared" ref="K103" si="143">SUM(L103:M103)</f>
        <v>0</v>
      </c>
      <c r="L103" s="9">
        <v>0</v>
      </c>
      <c r="M103" s="9">
        <v>0</v>
      </c>
      <c r="N103" s="9">
        <f t="shared" ref="N103" si="144">SUM(O103:P103)</f>
        <v>0</v>
      </c>
      <c r="O103" s="9">
        <v>0</v>
      </c>
      <c r="P103" s="9">
        <v>0</v>
      </c>
      <c r="Q103" s="9">
        <f t="shared" ref="Q103" si="145">SUM(R103:S103)</f>
        <v>0</v>
      </c>
      <c r="R103" s="9">
        <v>0</v>
      </c>
      <c r="S103" s="9">
        <v>0</v>
      </c>
      <c r="T103" s="21">
        <f t="shared" ref="T103:T104" si="146">B103+E103+H103+K103+N103+Q103</f>
        <v>90</v>
      </c>
      <c r="U103" s="21">
        <f t="shared" ref="U103:U104" si="147">C103+F103+I103+L103+O103+R103</f>
        <v>0</v>
      </c>
      <c r="V103" s="21">
        <f t="shared" ref="V103:V104" si="148">D103+G103+J103+M103+P103+S103</f>
        <v>90</v>
      </c>
    </row>
    <row r="104" spans="1:22" x14ac:dyDescent="0.25">
      <c r="A104" s="4" t="s">
        <v>10</v>
      </c>
      <c r="B104" s="4">
        <f>SUM(B101:B103)</f>
        <v>150</v>
      </c>
      <c r="C104" s="4">
        <f t="shared" ref="C104:S104" si="149">SUM(C101:C103)</f>
        <v>0</v>
      </c>
      <c r="D104" s="4">
        <f t="shared" si="149"/>
        <v>150</v>
      </c>
      <c r="E104" s="4">
        <f>SUM(E102:E103)</f>
        <v>23</v>
      </c>
      <c r="F104" s="4">
        <f t="shared" si="149"/>
        <v>0</v>
      </c>
      <c r="G104" s="4">
        <f t="shared" si="149"/>
        <v>23</v>
      </c>
      <c r="H104" s="4">
        <f t="shared" si="149"/>
        <v>0</v>
      </c>
      <c r="I104" s="4">
        <f t="shared" si="149"/>
        <v>0</v>
      </c>
      <c r="J104" s="4">
        <f t="shared" si="149"/>
        <v>0</v>
      </c>
      <c r="K104" s="4">
        <f t="shared" si="149"/>
        <v>0</v>
      </c>
      <c r="L104" s="4">
        <f t="shared" si="149"/>
        <v>0</v>
      </c>
      <c r="M104" s="4">
        <f t="shared" si="149"/>
        <v>2</v>
      </c>
      <c r="N104" s="4">
        <f t="shared" si="149"/>
        <v>35</v>
      </c>
      <c r="O104" s="4">
        <f t="shared" si="149"/>
        <v>0</v>
      </c>
      <c r="P104" s="4">
        <f t="shared" si="149"/>
        <v>35</v>
      </c>
      <c r="Q104" s="4">
        <f t="shared" si="149"/>
        <v>0</v>
      </c>
      <c r="R104" s="4">
        <f t="shared" si="149"/>
        <v>0</v>
      </c>
      <c r="S104" s="4">
        <f t="shared" si="149"/>
        <v>0</v>
      </c>
      <c r="T104" s="4">
        <f t="shared" si="146"/>
        <v>208</v>
      </c>
      <c r="U104" s="4">
        <f t="shared" si="147"/>
        <v>0</v>
      </c>
      <c r="V104" s="4">
        <f t="shared" si="148"/>
        <v>210</v>
      </c>
    </row>
    <row r="107" spans="1:22" x14ac:dyDescent="0.25">
      <c r="A107" s="28" t="s">
        <v>1</v>
      </c>
      <c r="B107" s="28" t="s">
        <v>2</v>
      </c>
      <c r="C107" s="28"/>
      <c r="D107" s="28"/>
      <c r="E107" s="28" t="s">
        <v>3</v>
      </c>
      <c r="F107" s="28"/>
      <c r="G107" s="28"/>
      <c r="H107" s="28" t="s">
        <v>4</v>
      </c>
      <c r="I107" s="28"/>
      <c r="J107" s="28"/>
      <c r="K107" s="28" t="s">
        <v>5</v>
      </c>
      <c r="L107" s="28"/>
      <c r="M107" s="28"/>
      <c r="N107" s="28" t="s">
        <v>6</v>
      </c>
      <c r="O107" s="28"/>
      <c r="P107" s="28"/>
      <c r="Q107" s="28" t="s">
        <v>42</v>
      </c>
      <c r="R107" s="28"/>
      <c r="S107" s="28"/>
      <c r="T107" s="28" t="s">
        <v>7</v>
      </c>
      <c r="U107" s="27" t="s">
        <v>8</v>
      </c>
      <c r="V107" s="27" t="s">
        <v>9</v>
      </c>
    </row>
    <row r="108" spans="1:22" ht="45" x14ac:dyDescent="0.25">
      <c r="A108" s="28"/>
      <c r="B108" s="12" t="s">
        <v>7</v>
      </c>
      <c r="C108" s="13" t="s">
        <v>8</v>
      </c>
      <c r="D108" s="13" t="s">
        <v>9</v>
      </c>
      <c r="E108" s="12" t="s">
        <v>7</v>
      </c>
      <c r="F108" s="13" t="s">
        <v>8</v>
      </c>
      <c r="G108" s="13" t="s">
        <v>9</v>
      </c>
      <c r="H108" s="12" t="s">
        <v>7</v>
      </c>
      <c r="I108" s="13" t="s">
        <v>8</v>
      </c>
      <c r="J108" s="13" t="s">
        <v>9</v>
      </c>
      <c r="K108" s="12" t="s">
        <v>7</v>
      </c>
      <c r="L108" s="13" t="s">
        <v>8</v>
      </c>
      <c r="M108" s="13" t="s">
        <v>9</v>
      </c>
      <c r="N108" s="12" t="s">
        <v>7</v>
      </c>
      <c r="O108" s="13" t="s">
        <v>8</v>
      </c>
      <c r="P108" s="13" t="s">
        <v>9</v>
      </c>
      <c r="Q108" s="12" t="s">
        <v>7</v>
      </c>
      <c r="R108" s="13" t="s">
        <v>8</v>
      </c>
      <c r="S108" s="13" t="s">
        <v>9</v>
      </c>
      <c r="T108" s="28"/>
      <c r="U108" s="27"/>
      <c r="V108" s="27"/>
    </row>
    <row r="109" spans="1:22" ht="18.75" x14ac:dyDescent="0.3">
      <c r="A109" s="25" t="s">
        <v>48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x14ac:dyDescent="0.25">
      <c r="A110" s="2" t="s">
        <v>36</v>
      </c>
      <c r="B110" s="17">
        <f>SUM(C110:D110)</f>
        <v>110</v>
      </c>
      <c r="C110" s="17">
        <v>0</v>
      </c>
      <c r="D110" s="17">
        <v>110</v>
      </c>
      <c r="E110" s="17">
        <f>SUM(F110:G110)</f>
        <v>0</v>
      </c>
      <c r="F110" s="17">
        <v>0</v>
      </c>
      <c r="G110" s="17">
        <v>0</v>
      </c>
      <c r="H110" s="9">
        <f>SUM(I110:J110)</f>
        <v>0</v>
      </c>
      <c r="I110" s="9">
        <v>0</v>
      </c>
      <c r="J110" s="9">
        <v>0</v>
      </c>
      <c r="K110" s="9">
        <f>SUM(L110:M110)</f>
        <v>0</v>
      </c>
      <c r="L110" s="9">
        <v>0</v>
      </c>
      <c r="M110" s="9">
        <v>0</v>
      </c>
      <c r="N110" s="9">
        <f>SUM(O110:P110)</f>
        <v>0</v>
      </c>
      <c r="O110" s="9">
        <v>0</v>
      </c>
      <c r="P110" s="9">
        <v>0</v>
      </c>
      <c r="Q110" s="9">
        <f>SUM(R110:S110)</f>
        <v>0</v>
      </c>
      <c r="R110" s="9">
        <v>0</v>
      </c>
      <c r="S110" s="9">
        <v>0</v>
      </c>
      <c r="T110" s="21">
        <f>B110+E110+H110+K110+N110+Q110</f>
        <v>110</v>
      </c>
      <c r="U110" s="21">
        <f t="shared" ref="U110:V110" si="150">C110+F110+I110+L110+O110+R110</f>
        <v>0</v>
      </c>
      <c r="V110" s="21">
        <f t="shared" si="150"/>
        <v>110</v>
      </c>
    </row>
    <row r="111" spans="1:22" ht="30" x14ac:dyDescent="0.25">
      <c r="A111" s="2" t="s">
        <v>38</v>
      </c>
      <c r="B111" s="17">
        <f t="shared" ref="B111:B112" si="151">SUM(C111:D111)</f>
        <v>50</v>
      </c>
      <c r="C111" s="17">
        <v>0</v>
      </c>
      <c r="D111" s="17">
        <v>50</v>
      </c>
      <c r="E111" s="17">
        <f t="shared" ref="E111:E112" si="152">SUM(F111:G111)</f>
        <v>51</v>
      </c>
      <c r="F111" s="17">
        <v>0</v>
      </c>
      <c r="G111" s="17">
        <v>51</v>
      </c>
      <c r="H111" s="9">
        <f t="shared" ref="H111:H112" si="153">SUM(I111:J111)</f>
        <v>49</v>
      </c>
      <c r="I111" s="9">
        <v>0</v>
      </c>
      <c r="J111" s="9">
        <v>49</v>
      </c>
      <c r="K111" s="9">
        <f t="shared" ref="K111:K112" si="154">SUM(L111:M111)</f>
        <v>28</v>
      </c>
      <c r="L111" s="9">
        <v>0</v>
      </c>
      <c r="M111" s="9">
        <v>28</v>
      </c>
      <c r="N111" s="9">
        <f t="shared" ref="N111:N112" si="155">SUM(O111:P111)</f>
        <v>18</v>
      </c>
      <c r="O111" s="9">
        <v>0</v>
      </c>
      <c r="P111" s="9">
        <v>18</v>
      </c>
      <c r="Q111" s="9">
        <f t="shared" ref="Q111:Q112" si="156">SUM(R111:S111)</f>
        <v>0</v>
      </c>
      <c r="R111" s="9">
        <v>0</v>
      </c>
      <c r="S111" s="9">
        <v>0</v>
      </c>
      <c r="T111" s="21">
        <f t="shared" ref="T111:T113" si="157">B111+E111+H111+K111+N111+Q111</f>
        <v>196</v>
      </c>
      <c r="U111" s="21">
        <f t="shared" ref="U111:U113" si="158">C111+F111+I111+L111+O111+R111</f>
        <v>0</v>
      </c>
      <c r="V111" s="21">
        <f t="shared" ref="V111:V113" si="159">D111+G111+J111+M111+P111+S111</f>
        <v>196</v>
      </c>
    </row>
    <row r="112" spans="1:22" ht="30" x14ac:dyDescent="0.25">
      <c r="A112" s="2" t="s">
        <v>37</v>
      </c>
      <c r="B112" s="17">
        <f t="shared" si="151"/>
        <v>60</v>
      </c>
      <c r="C112" s="17">
        <v>0</v>
      </c>
      <c r="D112" s="17">
        <v>60</v>
      </c>
      <c r="E112" s="17">
        <f t="shared" si="152"/>
        <v>60</v>
      </c>
      <c r="F112" s="17">
        <v>0</v>
      </c>
      <c r="G112" s="17">
        <v>60</v>
      </c>
      <c r="H112" s="9">
        <f t="shared" si="153"/>
        <v>47</v>
      </c>
      <c r="I112" s="9">
        <v>0</v>
      </c>
      <c r="J112" s="9">
        <v>47</v>
      </c>
      <c r="K112" s="9">
        <f t="shared" si="154"/>
        <v>39</v>
      </c>
      <c r="L112" s="9">
        <v>0</v>
      </c>
      <c r="M112" s="9">
        <v>39</v>
      </c>
      <c r="N112" s="9">
        <f t="shared" si="155"/>
        <v>23</v>
      </c>
      <c r="O112" s="9">
        <v>0</v>
      </c>
      <c r="P112" s="9">
        <v>23</v>
      </c>
      <c r="Q112" s="9">
        <f t="shared" si="156"/>
        <v>13</v>
      </c>
      <c r="R112" s="9">
        <v>0</v>
      </c>
      <c r="S112" s="9">
        <v>13</v>
      </c>
      <c r="T112" s="21">
        <f t="shared" si="157"/>
        <v>242</v>
      </c>
      <c r="U112" s="21">
        <f t="shared" si="158"/>
        <v>0</v>
      </c>
      <c r="V112" s="21">
        <f t="shared" si="159"/>
        <v>242</v>
      </c>
    </row>
    <row r="113" spans="1:22" x14ac:dyDescent="0.25">
      <c r="A113" s="4" t="s">
        <v>10</v>
      </c>
      <c r="B113" s="4">
        <f>SUM(B110:B112)</f>
        <v>220</v>
      </c>
      <c r="C113" s="4">
        <f t="shared" ref="C113:S113" si="160">SUM(C110:C112)</f>
        <v>0</v>
      </c>
      <c r="D113" s="4">
        <f t="shared" si="160"/>
        <v>220</v>
      </c>
      <c r="E113" s="4">
        <f t="shared" si="160"/>
        <v>111</v>
      </c>
      <c r="F113" s="4">
        <f t="shared" si="160"/>
        <v>0</v>
      </c>
      <c r="G113" s="4">
        <f t="shared" si="160"/>
        <v>111</v>
      </c>
      <c r="H113" s="4">
        <f t="shared" si="160"/>
        <v>96</v>
      </c>
      <c r="I113" s="4">
        <f t="shared" si="160"/>
        <v>0</v>
      </c>
      <c r="J113" s="4">
        <f t="shared" si="160"/>
        <v>96</v>
      </c>
      <c r="K113" s="4">
        <f t="shared" si="160"/>
        <v>67</v>
      </c>
      <c r="L113" s="4">
        <f t="shared" si="160"/>
        <v>0</v>
      </c>
      <c r="M113" s="4">
        <f t="shared" si="160"/>
        <v>67</v>
      </c>
      <c r="N113" s="4">
        <f t="shared" si="160"/>
        <v>41</v>
      </c>
      <c r="O113" s="4">
        <f t="shared" si="160"/>
        <v>0</v>
      </c>
      <c r="P113" s="4">
        <f t="shared" si="160"/>
        <v>41</v>
      </c>
      <c r="Q113" s="4">
        <f t="shared" si="160"/>
        <v>13</v>
      </c>
      <c r="R113" s="4">
        <f t="shared" si="160"/>
        <v>0</v>
      </c>
      <c r="S113" s="4">
        <f t="shared" si="160"/>
        <v>13</v>
      </c>
      <c r="T113" s="4">
        <f t="shared" si="157"/>
        <v>548</v>
      </c>
      <c r="U113" s="4">
        <f t="shared" si="158"/>
        <v>0</v>
      </c>
      <c r="V113" s="4">
        <f t="shared" si="159"/>
        <v>548</v>
      </c>
    </row>
    <row r="116" spans="1:22" x14ac:dyDescent="0.25">
      <c r="A116" s="28" t="s">
        <v>1</v>
      </c>
      <c r="B116" s="28" t="s">
        <v>2</v>
      </c>
      <c r="C116" s="28"/>
      <c r="D116" s="28"/>
      <c r="E116" s="28" t="s">
        <v>3</v>
      </c>
      <c r="F116" s="28"/>
      <c r="G116" s="28"/>
      <c r="H116" s="28" t="s">
        <v>4</v>
      </c>
      <c r="I116" s="28"/>
      <c r="J116" s="28"/>
      <c r="K116" s="28" t="s">
        <v>5</v>
      </c>
      <c r="L116" s="28"/>
      <c r="M116" s="28"/>
      <c r="N116" s="28" t="s">
        <v>6</v>
      </c>
      <c r="O116" s="28"/>
      <c r="P116" s="28"/>
      <c r="Q116" s="28" t="s">
        <v>42</v>
      </c>
      <c r="R116" s="28"/>
      <c r="S116" s="28"/>
      <c r="T116" s="28" t="s">
        <v>7</v>
      </c>
      <c r="U116" s="27" t="s">
        <v>8</v>
      </c>
      <c r="V116" s="27" t="s">
        <v>9</v>
      </c>
    </row>
    <row r="117" spans="1:22" ht="45" x14ac:dyDescent="0.25">
      <c r="A117" s="28"/>
      <c r="B117" s="12" t="s">
        <v>7</v>
      </c>
      <c r="C117" s="13" t="s">
        <v>8</v>
      </c>
      <c r="D117" s="13" t="s">
        <v>9</v>
      </c>
      <c r="E117" s="12" t="s">
        <v>7</v>
      </c>
      <c r="F117" s="13" t="s">
        <v>8</v>
      </c>
      <c r="G117" s="13" t="s">
        <v>9</v>
      </c>
      <c r="H117" s="12" t="s">
        <v>7</v>
      </c>
      <c r="I117" s="13" t="s">
        <v>8</v>
      </c>
      <c r="J117" s="13" t="s">
        <v>9</v>
      </c>
      <c r="K117" s="12" t="s">
        <v>7</v>
      </c>
      <c r="L117" s="13" t="s">
        <v>8</v>
      </c>
      <c r="M117" s="13" t="s">
        <v>9</v>
      </c>
      <c r="N117" s="12" t="s">
        <v>7</v>
      </c>
      <c r="O117" s="13" t="s">
        <v>8</v>
      </c>
      <c r="P117" s="13" t="s">
        <v>9</v>
      </c>
      <c r="Q117" s="12" t="s">
        <v>7</v>
      </c>
      <c r="R117" s="13" t="s">
        <v>8</v>
      </c>
      <c r="S117" s="13" t="s">
        <v>9</v>
      </c>
      <c r="T117" s="28"/>
      <c r="U117" s="27"/>
      <c r="V117" s="27"/>
    </row>
    <row r="118" spans="1:22" ht="18.75" x14ac:dyDescent="0.3">
      <c r="A118" s="25" t="s">
        <v>49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:22" x14ac:dyDescent="0.25">
      <c r="A119" s="2" t="s">
        <v>36</v>
      </c>
      <c r="B119" s="17">
        <f>SUM(C119:D119)</f>
        <v>180</v>
      </c>
      <c r="C119" s="17">
        <v>0</v>
      </c>
      <c r="D119" s="17">
        <v>180</v>
      </c>
      <c r="E119" s="17">
        <f>SUM(F119:G119)</f>
        <v>27</v>
      </c>
      <c r="F119" s="17">
        <v>0</v>
      </c>
      <c r="G119" s="17">
        <v>27</v>
      </c>
      <c r="H119" s="9">
        <f t="shared" ref="H119:H121" si="161">SUM(I119:J119)</f>
        <v>47</v>
      </c>
      <c r="I119" s="9">
        <v>0</v>
      </c>
      <c r="J119" s="9">
        <v>47</v>
      </c>
      <c r="K119" s="9">
        <f>SUM(L119:M119)</f>
        <v>52</v>
      </c>
      <c r="L119" s="9">
        <v>1</v>
      </c>
      <c r="M119" s="9">
        <v>51</v>
      </c>
      <c r="N119" s="9">
        <f>SUM(O119:P119)</f>
        <v>61</v>
      </c>
      <c r="O119" s="9">
        <v>0</v>
      </c>
      <c r="P119" s="9">
        <v>61</v>
      </c>
      <c r="Q119" s="9">
        <f>SUM(R119:S119)</f>
        <v>25</v>
      </c>
      <c r="R119" s="9">
        <v>0</v>
      </c>
      <c r="S119" s="9">
        <v>25</v>
      </c>
      <c r="T119" s="21">
        <f>B119+E119+H119+K119+N119+Q119</f>
        <v>392</v>
      </c>
      <c r="U119" s="21">
        <f t="shared" ref="U119:V119" si="162">C119+F119+I119+L119+O119+R119</f>
        <v>1</v>
      </c>
      <c r="V119" s="21">
        <f t="shared" si="162"/>
        <v>391</v>
      </c>
    </row>
    <row r="120" spans="1:22" ht="30" x14ac:dyDescent="0.25">
      <c r="A120" s="2" t="s">
        <v>38</v>
      </c>
      <c r="B120" s="17">
        <f t="shared" ref="B120:B121" si="163">SUM(C120:D120)</f>
        <v>120</v>
      </c>
      <c r="C120" s="17">
        <v>0</v>
      </c>
      <c r="D120" s="17">
        <v>120</v>
      </c>
      <c r="E120" s="17">
        <f t="shared" ref="E120:E121" si="164">SUM(F120:G120)</f>
        <v>74</v>
      </c>
      <c r="F120" s="17">
        <v>0</v>
      </c>
      <c r="G120" s="17">
        <v>74</v>
      </c>
      <c r="H120" s="9">
        <f t="shared" si="161"/>
        <v>86</v>
      </c>
      <c r="I120" s="9">
        <v>0</v>
      </c>
      <c r="J120" s="9">
        <v>86</v>
      </c>
      <c r="K120" s="9">
        <f t="shared" ref="K120:K121" si="165">SUM(L120:M120)</f>
        <v>83</v>
      </c>
      <c r="L120" s="9">
        <v>0</v>
      </c>
      <c r="M120" s="9">
        <v>83</v>
      </c>
      <c r="N120" s="9">
        <f t="shared" ref="N120:N121" si="166">SUM(O120:P120)</f>
        <v>67</v>
      </c>
      <c r="O120" s="9">
        <v>0</v>
      </c>
      <c r="P120" s="9">
        <v>67</v>
      </c>
      <c r="Q120" s="9">
        <f t="shared" ref="Q120:Q121" si="167">SUM(R120:S120)</f>
        <v>0</v>
      </c>
      <c r="R120" s="9">
        <v>0</v>
      </c>
      <c r="S120" s="9">
        <v>0</v>
      </c>
      <c r="T120" s="21">
        <f t="shared" ref="T120:T122" si="168">B120+E120+H120+K120+N120+Q120</f>
        <v>430</v>
      </c>
      <c r="U120" s="21">
        <f t="shared" ref="U120:U122" si="169">C120+F120+I120+L120+O120+R120</f>
        <v>0</v>
      </c>
      <c r="V120" s="21">
        <f t="shared" ref="V120:V122" si="170">D120+G120+J120+M120+P120+S120</f>
        <v>430</v>
      </c>
    </row>
    <row r="121" spans="1:22" ht="30" x14ac:dyDescent="0.25">
      <c r="A121" s="2" t="s">
        <v>39</v>
      </c>
      <c r="B121" s="17">
        <f t="shared" si="163"/>
        <v>150</v>
      </c>
      <c r="C121" s="17">
        <v>0</v>
      </c>
      <c r="D121" s="17">
        <v>150</v>
      </c>
      <c r="E121" s="17">
        <f t="shared" si="164"/>
        <v>159</v>
      </c>
      <c r="F121" s="17">
        <v>0</v>
      </c>
      <c r="G121" s="17">
        <v>159</v>
      </c>
      <c r="H121" s="9">
        <f t="shared" si="161"/>
        <v>120</v>
      </c>
      <c r="I121" s="9">
        <v>0</v>
      </c>
      <c r="J121" s="9">
        <v>120</v>
      </c>
      <c r="K121" s="9">
        <f t="shared" si="165"/>
        <v>98</v>
      </c>
      <c r="L121" s="9">
        <v>0</v>
      </c>
      <c r="M121" s="9">
        <v>98</v>
      </c>
      <c r="N121" s="9">
        <f t="shared" si="166"/>
        <v>98</v>
      </c>
      <c r="O121" s="9">
        <v>0</v>
      </c>
      <c r="P121" s="9">
        <v>98</v>
      </c>
      <c r="Q121" s="9">
        <f t="shared" si="167"/>
        <v>41</v>
      </c>
      <c r="R121" s="9">
        <v>0</v>
      </c>
      <c r="S121" s="9">
        <v>41</v>
      </c>
      <c r="T121" s="21">
        <f t="shared" si="168"/>
        <v>666</v>
      </c>
      <c r="U121" s="21">
        <f t="shared" si="169"/>
        <v>0</v>
      </c>
      <c r="V121" s="21">
        <f t="shared" si="170"/>
        <v>666</v>
      </c>
    </row>
    <row r="122" spans="1:22" x14ac:dyDescent="0.25">
      <c r="A122" s="4" t="s">
        <v>10</v>
      </c>
      <c r="B122" s="21">
        <f>SUM(B119:B121)</f>
        <v>450</v>
      </c>
      <c r="C122" s="21">
        <f t="shared" ref="C122:S122" si="171">SUM(C119:C121)</f>
        <v>0</v>
      </c>
      <c r="D122" s="21">
        <f t="shared" si="171"/>
        <v>450</v>
      </c>
      <c r="E122" s="21">
        <f t="shared" si="171"/>
        <v>260</v>
      </c>
      <c r="F122" s="21">
        <f t="shared" si="171"/>
        <v>0</v>
      </c>
      <c r="G122" s="21">
        <f t="shared" si="171"/>
        <v>260</v>
      </c>
      <c r="H122" s="21">
        <f t="shared" si="171"/>
        <v>253</v>
      </c>
      <c r="I122" s="21">
        <f t="shared" si="171"/>
        <v>0</v>
      </c>
      <c r="J122" s="21">
        <f t="shared" si="171"/>
        <v>253</v>
      </c>
      <c r="K122" s="21">
        <f t="shared" si="171"/>
        <v>233</v>
      </c>
      <c r="L122" s="21">
        <f t="shared" si="171"/>
        <v>1</v>
      </c>
      <c r="M122" s="21">
        <f t="shared" si="171"/>
        <v>232</v>
      </c>
      <c r="N122" s="21">
        <f t="shared" si="171"/>
        <v>226</v>
      </c>
      <c r="O122" s="21">
        <f t="shared" si="171"/>
        <v>0</v>
      </c>
      <c r="P122" s="21">
        <f t="shared" si="171"/>
        <v>226</v>
      </c>
      <c r="Q122" s="21">
        <f t="shared" si="171"/>
        <v>66</v>
      </c>
      <c r="R122" s="21">
        <f t="shared" si="171"/>
        <v>0</v>
      </c>
      <c r="S122" s="21">
        <f t="shared" si="171"/>
        <v>66</v>
      </c>
      <c r="T122" s="21">
        <f t="shared" si="168"/>
        <v>1488</v>
      </c>
      <c r="U122" s="21">
        <f t="shared" si="169"/>
        <v>1</v>
      </c>
      <c r="V122" s="21">
        <f t="shared" si="170"/>
        <v>1487</v>
      </c>
    </row>
    <row r="123" spans="1:22" x14ac:dyDescent="0.25">
      <c r="T123" s="4"/>
    </row>
    <row r="124" spans="1:22" x14ac:dyDescent="0.25">
      <c r="A124" s="8" t="s">
        <v>40</v>
      </c>
      <c r="B124" s="14">
        <f>B11+B21+B27+B35+B42+B49+B56+B64+B69+B82+B94+B104+B113+B122</f>
        <v>1509</v>
      </c>
      <c r="C124" s="14">
        <f t="shared" ref="C124:V124" si="172">C11+C21+C27+C35+C42+C49+C56+C64+C69+C82+C94+C104+C113+C122</f>
        <v>163</v>
      </c>
      <c r="D124" s="14">
        <f t="shared" si="172"/>
        <v>1346</v>
      </c>
      <c r="E124" s="14">
        <f t="shared" si="172"/>
        <v>827</v>
      </c>
      <c r="F124" s="14">
        <f t="shared" si="172"/>
        <v>118</v>
      </c>
      <c r="G124" s="14">
        <f t="shared" si="172"/>
        <v>709</v>
      </c>
      <c r="H124" s="14">
        <f t="shared" si="172"/>
        <v>788</v>
      </c>
      <c r="I124" s="14">
        <f t="shared" si="172"/>
        <v>95</v>
      </c>
      <c r="J124" s="14">
        <f t="shared" si="172"/>
        <v>693</v>
      </c>
      <c r="K124" s="14">
        <f t="shared" si="172"/>
        <v>484</v>
      </c>
      <c r="L124" s="14">
        <f t="shared" si="172"/>
        <v>14</v>
      </c>
      <c r="M124" s="14">
        <f t="shared" si="172"/>
        <v>472</v>
      </c>
      <c r="N124" s="14">
        <f t="shared" si="172"/>
        <v>579</v>
      </c>
      <c r="O124" s="14">
        <f t="shared" si="172"/>
        <v>85</v>
      </c>
      <c r="P124" s="14">
        <f t="shared" si="172"/>
        <v>513</v>
      </c>
      <c r="Q124" s="14">
        <f t="shared" si="172"/>
        <v>102</v>
      </c>
      <c r="R124" s="14">
        <f t="shared" si="172"/>
        <v>0</v>
      </c>
      <c r="S124" s="14">
        <f t="shared" si="172"/>
        <v>102</v>
      </c>
      <c r="T124" s="14">
        <f t="shared" si="172"/>
        <v>4289</v>
      </c>
      <c r="U124" s="14">
        <f t="shared" si="172"/>
        <v>475</v>
      </c>
      <c r="V124" s="14">
        <f t="shared" si="172"/>
        <v>3835</v>
      </c>
    </row>
    <row r="130" spans="12:12" x14ac:dyDescent="0.25">
      <c r="L130" t="s">
        <v>41</v>
      </c>
    </row>
  </sheetData>
  <mergeCells count="149">
    <mergeCell ref="A32:V32"/>
    <mergeCell ref="B30:D30"/>
    <mergeCell ref="E30:G30"/>
    <mergeCell ref="H30:J30"/>
    <mergeCell ref="K30:M30"/>
    <mergeCell ref="N30:P30"/>
    <mergeCell ref="Q30:S30"/>
    <mergeCell ref="T30:T31"/>
    <mergeCell ref="U30:U31"/>
    <mergeCell ref="V30:V31"/>
    <mergeCell ref="B98:D98"/>
    <mergeCell ref="B107:D107"/>
    <mergeCell ref="A100:V100"/>
    <mergeCell ref="A97:V97"/>
    <mergeCell ref="A98:A99"/>
    <mergeCell ref="H98:J98"/>
    <mergeCell ref="K98:M98"/>
    <mergeCell ref="N98:P98"/>
    <mergeCell ref="Q98:S98"/>
    <mergeCell ref="T98:T99"/>
    <mergeCell ref="U98:U99"/>
    <mergeCell ref="V98:V99"/>
    <mergeCell ref="E98:G98"/>
    <mergeCell ref="A107:A108"/>
    <mergeCell ref="H107:J107"/>
    <mergeCell ref="K107:M107"/>
    <mergeCell ref="N107:P107"/>
    <mergeCell ref="Q107:S107"/>
    <mergeCell ref="T107:T108"/>
    <mergeCell ref="U107:U108"/>
    <mergeCell ref="V107:V108"/>
    <mergeCell ref="E107:G107"/>
    <mergeCell ref="A1:S1"/>
    <mergeCell ref="A3:S3"/>
    <mergeCell ref="A2:S2"/>
    <mergeCell ref="A6:A7"/>
    <mergeCell ref="H6:J6"/>
    <mergeCell ref="K6:M6"/>
    <mergeCell ref="N6:P6"/>
    <mergeCell ref="Q6:S6"/>
    <mergeCell ref="E6:G6"/>
    <mergeCell ref="B6:D6"/>
    <mergeCell ref="T13:T14"/>
    <mergeCell ref="U13:U14"/>
    <mergeCell ref="V13:V14"/>
    <mergeCell ref="A15:V15"/>
    <mergeCell ref="T6:T7"/>
    <mergeCell ref="U6:U7"/>
    <mergeCell ref="V6:V7"/>
    <mergeCell ref="A8:V8"/>
    <mergeCell ref="A13:A14"/>
    <mergeCell ref="H13:J13"/>
    <mergeCell ref="K13:M13"/>
    <mergeCell ref="N13:P13"/>
    <mergeCell ref="Q13:S13"/>
    <mergeCell ref="E13:G13"/>
    <mergeCell ref="B13:D13"/>
    <mergeCell ref="T37:T38"/>
    <mergeCell ref="U37:U38"/>
    <mergeCell ref="V37:V38"/>
    <mergeCell ref="A39:V39"/>
    <mergeCell ref="T23:T24"/>
    <mergeCell ref="U23:U24"/>
    <mergeCell ref="V23:V24"/>
    <mergeCell ref="A25:V25"/>
    <mergeCell ref="A37:A38"/>
    <mergeCell ref="H37:J37"/>
    <mergeCell ref="K37:M37"/>
    <mergeCell ref="N37:P37"/>
    <mergeCell ref="Q37:S37"/>
    <mergeCell ref="A23:A24"/>
    <mergeCell ref="H23:J23"/>
    <mergeCell ref="K23:M23"/>
    <mergeCell ref="N23:P23"/>
    <mergeCell ref="Q23:S23"/>
    <mergeCell ref="E23:G23"/>
    <mergeCell ref="E37:G37"/>
    <mergeCell ref="A29:V29"/>
    <mergeCell ref="B23:D23"/>
    <mergeCell ref="B37:D37"/>
    <mergeCell ref="A30:A31"/>
    <mergeCell ref="Q58:S58"/>
    <mergeCell ref="A51:A52"/>
    <mergeCell ref="H51:J51"/>
    <mergeCell ref="K51:M51"/>
    <mergeCell ref="N51:P51"/>
    <mergeCell ref="Q51:S51"/>
    <mergeCell ref="E51:G51"/>
    <mergeCell ref="E58:G58"/>
    <mergeCell ref="B51:D51"/>
    <mergeCell ref="B58:D58"/>
    <mergeCell ref="T84:T85"/>
    <mergeCell ref="U84:U85"/>
    <mergeCell ref="V84:V85"/>
    <mergeCell ref="A86:V86"/>
    <mergeCell ref="T71:T72"/>
    <mergeCell ref="U71:U72"/>
    <mergeCell ref="V71:V72"/>
    <mergeCell ref="A73:V73"/>
    <mergeCell ref="A84:A85"/>
    <mergeCell ref="H84:J84"/>
    <mergeCell ref="K84:M84"/>
    <mergeCell ref="N84:P84"/>
    <mergeCell ref="Q84:S84"/>
    <mergeCell ref="A71:A72"/>
    <mergeCell ref="H71:J71"/>
    <mergeCell ref="K71:M71"/>
    <mergeCell ref="N71:P71"/>
    <mergeCell ref="Q71:S71"/>
    <mergeCell ref="E71:G71"/>
    <mergeCell ref="E84:G84"/>
    <mergeCell ref="B71:D71"/>
    <mergeCell ref="B84:D84"/>
    <mergeCell ref="A118:V118"/>
    <mergeCell ref="A116:A117"/>
    <mergeCell ref="H116:J116"/>
    <mergeCell ref="K116:M116"/>
    <mergeCell ref="N116:P116"/>
    <mergeCell ref="Q116:S116"/>
    <mergeCell ref="A109:V109"/>
    <mergeCell ref="T116:T117"/>
    <mergeCell ref="U116:U117"/>
    <mergeCell ref="V116:V117"/>
    <mergeCell ref="E116:G116"/>
    <mergeCell ref="B116:D116"/>
    <mergeCell ref="A66:V66"/>
    <mergeCell ref="V44:V45"/>
    <mergeCell ref="A46:V46"/>
    <mergeCell ref="A44:A45"/>
    <mergeCell ref="E44:G44"/>
    <mergeCell ref="H44:J44"/>
    <mergeCell ref="K44:M44"/>
    <mergeCell ref="N44:P44"/>
    <mergeCell ref="Q44:S44"/>
    <mergeCell ref="T44:T45"/>
    <mergeCell ref="U44:U45"/>
    <mergeCell ref="B44:D44"/>
    <mergeCell ref="T58:T59"/>
    <mergeCell ref="U58:U59"/>
    <mergeCell ref="V58:V59"/>
    <mergeCell ref="A60:V60"/>
    <mergeCell ref="T51:T52"/>
    <mergeCell ref="U51:U52"/>
    <mergeCell ref="V51:V52"/>
    <mergeCell ref="A53:V53"/>
    <mergeCell ref="A58:A59"/>
    <mergeCell ref="H58:J58"/>
    <mergeCell ref="K58:M58"/>
    <mergeCell ref="N58:P58"/>
  </mergeCells>
  <pageMargins left="0.7" right="0.7" top="0.75" bottom="0.75" header="0.3" footer="0.3"/>
  <pageSetup paperSize="9" scale="59" orientation="landscape" horizontalDpi="4294967295" verticalDpi="4294967295" r:id="rId1"/>
  <rowBreaks count="3" manualBreakCount="3">
    <brk id="36" max="16383" man="1"/>
    <brk id="82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ISTTU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</dc:creator>
  <cp:lastModifiedBy>Ирина Владимировна Дубинина</cp:lastModifiedBy>
  <cp:lastPrinted>2021-04-06T07:48:30Z</cp:lastPrinted>
  <dcterms:created xsi:type="dcterms:W3CDTF">2015-12-20T23:43:16Z</dcterms:created>
  <dcterms:modified xsi:type="dcterms:W3CDTF">2024-05-02T03:19:06Z</dcterms:modified>
</cp:coreProperties>
</file>